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4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<sst xmlns="http://schemas.openxmlformats.org/spreadsheetml/2006/main" count="1452">
  <si>
    <t>附件</t>
  </si>
  <si>
    <t>2018年棚户区改造项目清单</t>
  </si>
  <si>
    <t>项目序号</t>
  </si>
  <si>
    <t>项目名称</t>
  </si>
  <si>
    <t>项目类型</t>
  </si>
  <si>
    <t>所在地</t>
  </si>
  <si>
    <t>列入2018年开工计划的改造量（套）</t>
  </si>
  <si>
    <t>县（市、区）</t>
  </si>
  <si>
    <t>其中：2017年提前开工（筹集）</t>
  </si>
  <si>
    <t>全省总计</t>
  </si>
  <si>
    <t>一、城市棚户区合计</t>
  </si>
  <si>
    <t>济南市合计</t>
  </si>
  <si>
    <t>省粮食局泺源大街及甸柳宿舍棚改项目</t>
  </si>
  <si>
    <t>城市棚户区</t>
  </si>
  <si>
    <t>历下区</t>
  </si>
  <si>
    <t>后魏华庄城中村改造项目</t>
  </si>
  <si>
    <t>城中村</t>
  </si>
  <si>
    <t>市中区</t>
  </si>
  <si>
    <t>双龙庄城中村改造项目</t>
  </si>
  <si>
    <t>小梁庄棚改项目</t>
  </si>
  <si>
    <t>经一纬十二东三角地棚改项目</t>
  </si>
  <si>
    <t>槐荫区</t>
  </si>
  <si>
    <t>槐荫医院东侧棚改项目</t>
  </si>
  <si>
    <t>标山中路北侧棚改项目</t>
  </si>
  <si>
    <t>天桥区</t>
  </si>
  <si>
    <t>港沟街道港沟村城中村改造项目</t>
  </si>
  <si>
    <t>历城区</t>
  </si>
  <si>
    <t>郭店街道东风新村等十村城中村改造项目（一期）</t>
  </si>
  <si>
    <t>董家街道东杨村等十村城中村改造项目（一期）</t>
  </si>
  <si>
    <t>鲍山街道赵家庄村城中村改造项目</t>
  </si>
  <si>
    <t>冷水沟村等四村城中村改造项目（新东站安置二区）</t>
  </si>
  <si>
    <t>裴家营、路家村城中村改造项目（新东站安置四区）</t>
  </si>
  <si>
    <t>东河崖头村等四村城中村改造项目（华山北安置一区）</t>
  </si>
  <si>
    <t>章锦五村改造项目（第三批）</t>
  </si>
  <si>
    <t>高新区</t>
  </si>
  <si>
    <t>孙村城中村改造项目（辛庄安置区二期南区）</t>
  </si>
  <si>
    <t>埠东村等城中村改造项目（埠东安置区项目二期）</t>
  </si>
  <si>
    <t>庄科城中村改造项目一期</t>
  </si>
  <si>
    <t>王宿城中村改造项目二期</t>
  </si>
  <si>
    <t>长清区</t>
  </si>
  <si>
    <t>张桥、齐庄、北汝城中村改造项目</t>
  </si>
  <si>
    <t>国安社区棚改项目</t>
  </si>
  <si>
    <t>城市棚户区、城中村</t>
  </si>
  <si>
    <t>高垣村城中村改造项目</t>
  </si>
  <si>
    <t>平安、小刘城中村改造项目</t>
  </si>
  <si>
    <t>东三里社区城中村改造项目</t>
  </si>
  <si>
    <t>杨胡村城中村改造项目</t>
  </si>
  <si>
    <t>章丘区</t>
  </si>
  <si>
    <t>砚池村城中村改造项目</t>
  </si>
  <si>
    <t>经十东路北侧城中村改造项目</t>
  </si>
  <si>
    <t>锦东城中村改造项目</t>
  </si>
  <si>
    <t>平阴县</t>
  </si>
  <si>
    <t>云翠城中村改造项目</t>
  </si>
  <si>
    <t>玫城公园周边城中村改造项目</t>
  </si>
  <si>
    <t>榆山城中村改造项目</t>
  </si>
  <si>
    <t>凤山棚户区改造项目</t>
  </si>
  <si>
    <t>王奎楼居等城中村改造项目</t>
  </si>
  <si>
    <t>济阳县</t>
  </si>
  <si>
    <t>许商综合片区（五期）棚改项目</t>
  </si>
  <si>
    <t>城市棚户区、   城中村</t>
  </si>
  <si>
    <t>商河县</t>
  </si>
  <si>
    <t>青岛市合计</t>
  </si>
  <si>
    <t>市南区棚户区改造项目（2018年度）</t>
  </si>
  <si>
    <t>市南区</t>
  </si>
  <si>
    <t>甘肃路二期棚户区改造项目（第二批）</t>
  </si>
  <si>
    <t>市北区</t>
  </si>
  <si>
    <t>青岛湾四期棚户区改造项目（第二批）</t>
  </si>
  <si>
    <t>东阿路片区棚户区改造项目（第二批）</t>
  </si>
  <si>
    <t>热河路片区棚户区改造项目（第二批）</t>
  </si>
  <si>
    <t>四流南路18号片区棚户区改造项目（第二批）</t>
  </si>
  <si>
    <t>嘉兴路70号片区棚户区改造项目（第二批）</t>
  </si>
  <si>
    <t>宁化路二期棚户区改造项目（第二批）</t>
  </si>
  <si>
    <t>贮水山路片区棚户区改造项目（第二批）</t>
  </si>
  <si>
    <t>滨县路片区棚户区改造项目（第二批）</t>
  </si>
  <si>
    <t>零星片改造项目（第二批）</t>
  </si>
  <si>
    <t>板桥坊片区城中村改造项目</t>
  </si>
  <si>
    <t>李沧区</t>
  </si>
  <si>
    <t>十梅庵社区城中村改造项目</t>
  </si>
  <si>
    <t>东南渠社区城中村改造项目</t>
  </si>
  <si>
    <t>晓翁片区城中村改造项目</t>
  </si>
  <si>
    <t>曲哥庄社区城中村改造项目</t>
  </si>
  <si>
    <t>长涧社区城中村改造项目</t>
  </si>
  <si>
    <t>戴家社区城中村改造项目</t>
  </si>
  <si>
    <t>河北社区城中村改造项目</t>
  </si>
  <si>
    <t>汉河城中村改造项目</t>
  </si>
  <si>
    <t>崂山区</t>
  </si>
  <si>
    <t>东山村村居改造项目</t>
  </si>
  <si>
    <t>城边村</t>
  </si>
  <si>
    <t>黄岛区</t>
  </si>
  <si>
    <t>陈家贡、蒲湾村改造项目</t>
  </si>
  <si>
    <t>建制镇区</t>
  </si>
  <si>
    <t>城阳街道西旺瞳社区棚户区改造</t>
  </si>
  <si>
    <t>城阳区</t>
  </si>
  <si>
    <t>城阳街道百埠庄社区棚户区改造</t>
  </si>
  <si>
    <t xml:space="preserve"> 夏庄街道王泊社区棚户区改造</t>
  </si>
  <si>
    <t>惜福镇西荆社区棚户区改造</t>
  </si>
  <si>
    <t>棘洪滩街道上崖社区棚户区改造</t>
  </si>
  <si>
    <t>棘洪滩街道下崖社区棚户区改造</t>
  </si>
  <si>
    <t>棘洪滩街道大胡埠社区棚户区改造</t>
  </si>
  <si>
    <t>棘洪滩街道沈家庄社区棚户区改造</t>
  </si>
  <si>
    <t>棘洪滩街道棘洪滩村社区棚户区改造</t>
  </si>
  <si>
    <t>棘洪滩街道铁家庄社区棚户区改造</t>
  </si>
  <si>
    <t>上马街道朝阳社区棚户区改造</t>
  </si>
  <si>
    <t>上马街道下马哥庄社区棚户区改造</t>
  </si>
  <si>
    <t>河套街道棚户区改造二期工程</t>
  </si>
  <si>
    <t>红岛经济区</t>
  </si>
  <si>
    <t>红岛街道棚户区改造二期工程</t>
  </si>
  <si>
    <t>盘龙社区盘龙庄村城中村改造项目</t>
  </si>
  <si>
    <t>即墨市</t>
  </si>
  <si>
    <t>云海社区于家沟村城中村改造项目</t>
  </si>
  <si>
    <t>云海社区冯家河村城中村改造项目</t>
  </si>
  <si>
    <t>云海社区向阳庄村城中村改造项目</t>
  </si>
  <si>
    <t>东五里堆社区城中村改造项目</t>
  </si>
  <si>
    <t>胶州市</t>
  </si>
  <si>
    <t>西五里堆社区城中村改造项目</t>
  </si>
  <si>
    <t>李家庄社区城中村改造项目</t>
  </si>
  <si>
    <t>小麻湾东村城中村改造项目</t>
  </si>
  <si>
    <t>展格庄城中村改造二期项目</t>
  </si>
  <si>
    <t>莱西市</t>
  </si>
  <si>
    <t>淄博市合计</t>
  </si>
  <si>
    <t>绢纺厂宿舍</t>
  </si>
  <si>
    <t>张店区</t>
  </si>
  <si>
    <t>铁路宿舍（一期）</t>
  </si>
  <si>
    <t>张冉村旧村改造</t>
  </si>
  <si>
    <t>西吕村合村并居</t>
  </si>
  <si>
    <t>高东村旧村改造</t>
  </si>
  <si>
    <t>沣水镇高西村旧村改造</t>
  </si>
  <si>
    <t>梁鲁村旧村改造</t>
  </si>
  <si>
    <t>杜坡村（晟泽东山名郡）三期棚户区改造项目</t>
  </si>
  <si>
    <t>淄川区</t>
  </si>
  <si>
    <t>将军头社区二期棚户区改造</t>
  </si>
  <si>
    <t>朱家社区三期棚户区改造项目</t>
  </si>
  <si>
    <t>北关社区棚户区改造项目</t>
  </si>
  <si>
    <t>店子社区棚户区改造项目</t>
  </si>
  <si>
    <t>贾村社区棚户区改造项目</t>
  </si>
  <si>
    <t>北苏社区棚户区改造项目三期</t>
  </si>
  <si>
    <t>高家社区棚户区改造项目二期</t>
  </si>
  <si>
    <t>太和社区（东城家园）棚户区改造二期项目</t>
  </si>
  <si>
    <t>八陡镇大黑山后村改造项目（一期）</t>
  </si>
  <si>
    <t>博山区</t>
  </si>
  <si>
    <t>八陡镇小黑山后村改造项目（一期）</t>
  </si>
  <si>
    <t>八陡镇福山村改造项目（一期）</t>
  </si>
  <si>
    <t>八陡镇茂岭村改造项目（一期）</t>
  </si>
  <si>
    <t>白塔镇掩的村改造项目（一期）</t>
  </si>
  <si>
    <t>白塔镇饮马社区改造项目</t>
  </si>
  <si>
    <t>白塔镇小店村改造项目</t>
  </si>
  <si>
    <t>城西街道铝土矿宿舍改造项目</t>
  </si>
  <si>
    <t>开发区淄博色釉料盲校宿舍区改造项目</t>
  </si>
  <si>
    <t>城东街道后峪社区改造项目（二期）</t>
  </si>
  <si>
    <t>城东街道窝疃社区改造项目(三期)</t>
  </si>
  <si>
    <t>城东街道荆山社区改造项目</t>
  </si>
  <si>
    <t>山头街道教师进修学校宿舍改造项目</t>
  </si>
  <si>
    <t>山头街道北一街片区改造项目</t>
  </si>
  <si>
    <t>爱国社区片区棚户区改造项目（二期）</t>
  </si>
  <si>
    <t>周村区</t>
  </si>
  <si>
    <t>大庄社区片区棚户区改造项目</t>
  </si>
  <si>
    <t>郑家社区片区棚户区改造项目（一期）</t>
  </si>
  <si>
    <t>永盛一村片区棚户区改造项目</t>
  </si>
  <si>
    <t>赵家社区片区棚户区改造项目</t>
  </si>
  <si>
    <t>中央、大尚片区棚户区改造项目（二期）</t>
  </si>
  <si>
    <t>礼官村片区棚户区改造项目</t>
  </si>
  <si>
    <t>贾黄村棚户区改造项目（二期）</t>
  </si>
  <si>
    <t>孔家村片区棚户区改造项目（一期）</t>
  </si>
  <si>
    <t>山障埠村片区棚户区改造项目（一期）</t>
  </si>
  <si>
    <t>红花村旧村改造项目</t>
  </si>
  <si>
    <t>临淄区</t>
  </si>
  <si>
    <t>西郝家村旧村改造（三期）项目</t>
  </si>
  <si>
    <t>崖付村旧村改造（一期）项目</t>
  </si>
  <si>
    <t>艾庄村旧村搬迁项目</t>
  </si>
  <si>
    <t>刘辛村旧村搬迁项目</t>
  </si>
  <si>
    <t>枣园村旧村改造（二期）项目</t>
  </si>
  <si>
    <t>朱西村旧村改造（二期）项目</t>
  </si>
  <si>
    <t>立子营村旧村改造（二期）项目</t>
  </si>
  <si>
    <t>北高南村旧村改造（二期）项目</t>
  </si>
  <si>
    <t>东苇河村旧村改造(二期）项目</t>
  </si>
  <si>
    <t>商王村旧村改造（二期）项目</t>
  </si>
  <si>
    <t>淄河新村配套商业及住宅建设项目</t>
  </si>
  <si>
    <t>毛托旧村改造项目</t>
  </si>
  <si>
    <t>于家旧村改造项目</t>
  </si>
  <si>
    <t>安乐店村搬迁改造（二期）项目</t>
  </si>
  <si>
    <t>齐园棚户区改造项目</t>
  </si>
  <si>
    <t>燃料公司家属院改造项目</t>
  </si>
  <si>
    <t>木器厂家属院改造项目</t>
  </si>
  <si>
    <t>汇宝小区（一期）改造项目</t>
  </si>
  <si>
    <t>唐山镇前大王村改造项目</t>
  </si>
  <si>
    <t>桓台县</t>
  </si>
  <si>
    <t>唐山镇后大王村改造项目</t>
  </si>
  <si>
    <t>果里镇东马村改造项目</t>
  </si>
  <si>
    <t>果里镇官中村改造项目</t>
  </si>
  <si>
    <t>果里镇官西村改造项目</t>
  </si>
  <si>
    <t>起凤镇起南村棚户区改造项目</t>
  </si>
  <si>
    <t>高青县尹家村城中村改造项目</t>
  </si>
  <si>
    <t>高青县</t>
  </si>
  <si>
    <t>高青县付家村城中村改造项目</t>
  </si>
  <si>
    <t>高青县司家村城中村改造项目</t>
  </si>
  <si>
    <t>高青县姜家村城中村改造项目</t>
  </si>
  <si>
    <t>高青县冯旺村城中村改造项目</t>
  </si>
  <si>
    <t>高青县宋旺村城中村改造项目</t>
  </si>
  <si>
    <t>高青县赵家村城中村改造项目</t>
  </si>
  <si>
    <t>高青县田家村城中村改造项目</t>
  </si>
  <si>
    <t>高青县郭家村城中村改造项目</t>
  </si>
  <si>
    <t>高青县外贸公司片区城市棚户区改造项目</t>
  </si>
  <si>
    <t>高青县物资局片区城市棚户区改造项目</t>
  </si>
  <si>
    <t>高庄社区改造项目（二期）</t>
  </si>
  <si>
    <t>沂源县</t>
  </si>
  <si>
    <t>儒林社区改造项目（二期）</t>
  </si>
  <si>
    <t>张良社区改造项目（二期）</t>
  </si>
  <si>
    <t>北岭居住区改造项目（二期）</t>
  </si>
  <si>
    <t>隽山居住区改造项目（三期）</t>
  </si>
  <si>
    <t>王埠居住区改造项目（二期）</t>
  </si>
  <si>
    <t>双枣村棚户区改造项目</t>
  </si>
  <si>
    <t>经开区</t>
  </si>
  <si>
    <t>孙家村棚户区改造项目</t>
  </si>
  <si>
    <t>固玄庄村棚户区改造项目（二期）</t>
  </si>
  <si>
    <t>陈套村棚户区改造项目</t>
  </si>
  <si>
    <t>黑土村棚户区改造项目</t>
  </si>
  <si>
    <t>白家寨村棚户区改造项目</t>
  </si>
  <si>
    <t>西商安置区</t>
  </si>
  <si>
    <t>文昌湖区</t>
  </si>
  <si>
    <t>杨代安置区</t>
  </si>
  <si>
    <t>莲花山安置区</t>
  </si>
  <si>
    <t>枣庄市合计</t>
  </si>
  <si>
    <t>荆河街道孙楼、鲁寨区域</t>
  </si>
  <si>
    <t>滕州市</t>
  </si>
  <si>
    <t>大坞镇雷山村</t>
  </si>
  <si>
    <t>官桥镇北韩村</t>
  </si>
  <si>
    <t>老一中西侧区域</t>
  </si>
  <si>
    <t>东沙河镇</t>
  </si>
  <si>
    <t>级索镇驻地</t>
  </si>
  <si>
    <t>全国重点镇</t>
  </si>
  <si>
    <t>金三角钢材市场二期区域</t>
  </si>
  <si>
    <t>周楼二期区域</t>
  </si>
  <si>
    <t>潘庄新村二期改造工程</t>
  </si>
  <si>
    <t>薛城区</t>
  </si>
  <si>
    <t>邹坞镇驻地棚改项目（邹坞新区）</t>
  </si>
  <si>
    <t>曹沃村改造工程</t>
  </si>
  <si>
    <t>东巨山改造工程</t>
  </si>
  <si>
    <t>书院街片区</t>
  </si>
  <si>
    <t>峄城区</t>
  </si>
  <si>
    <t>徐楼新村</t>
  </si>
  <si>
    <t>老畜牧局片区</t>
  </si>
  <si>
    <t>榴花庄园二期</t>
  </si>
  <si>
    <t>坛鑫片区</t>
  </si>
  <si>
    <t>王府庄片区</t>
  </si>
  <si>
    <t>邵楼新村</t>
  </si>
  <si>
    <t>涝坡片区</t>
  </si>
  <si>
    <t>建材市场片区</t>
  </si>
  <si>
    <t>小刘庄片区</t>
  </si>
  <si>
    <t>文化四村</t>
  </si>
  <si>
    <t>大官庄西区</t>
  </si>
  <si>
    <t>东西鲁片区棚户区改造项目</t>
  </si>
  <si>
    <t>山亭区</t>
  </si>
  <si>
    <t>赵庄村片区改造项目</t>
  </si>
  <si>
    <t>台儿庄区</t>
  </si>
  <si>
    <t>边庄村片区改造项目</t>
  </si>
  <si>
    <t>毛良片区二期改造项目</t>
  </si>
  <si>
    <t>彭楼村片区改造项目</t>
  </si>
  <si>
    <t>南石东西村二期安置房</t>
  </si>
  <si>
    <t>北山宿舍棚户区</t>
  </si>
  <si>
    <t>兴安花园二期</t>
  </si>
  <si>
    <t>东营市合计</t>
  </si>
  <si>
    <t>河口区广河社区</t>
  </si>
  <si>
    <t>城中村改造</t>
  </si>
  <si>
    <t>河口区</t>
  </si>
  <si>
    <t>颐正家园二期</t>
  </si>
  <si>
    <t>河口街道六吕村</t>
  </si>
  <si>
    <t>河口街道八吕村</t>
  </si>
  <si>
    <t>广饶街道城西片区棚户区改造工程</t>
  </si>
  <si>
    <t>广饶县</t>
  </si>
  <si>
    <t>垦利街道新民村改造项目</t>
  </si>
  <si>
    <t>垦利区</t>
  </si>
  <si>
    <t>垦利街道双河村改造项目</t>
  </si>
  <si>
    <t>垦利街道寿山村改造二期项目</t>
  </si>
  <si>
    <t>供销社、水利局片区改造工程</t>
  </si>
  <si>
    <t>利津县</t>
  </si>
  <si>
    <t>盐窝城镇棚户区改造工程</t>
  </si>
  <si>
    <t>北海家园社区</t>
  </si>
  <si>
    <t>吴苟李村</t>
  </si>
  <si>
    <t>汀罗镇集中居住区一期</t>
  </si>
  <si>
    <t>庄科社区二期工程</t>
  </si>
  <si>
    <t>烟台市合计</t>
  </si>
  <si>
    <t>东口片区棚户区改造项目</t>
  </si>
  <si>
    <t>芝罘区</t>
  </si>
  <si>
    <t>孙家片区棚户区改造项目</t>
  </si>
  <si>
    <t>只楚片区棚户区改造项目</t>
  </si>
  <si>
    <t>北皂片区棚户区改造项目</t>
  </si>
  <si>
    <t>北里片区棚户区改造项目</t>
  </si>
  <si>
    <t>东里片区棚户区改造项目</t>
  </si>
  <si>
    <t>郑家片区棚户区改造项目</t>
  </si>
  <si>
    <t>刘家片区棚户区改造项目</t>
  </si>
  <si>
    <t>张家片区棚户区改造项目</t>
  </si>
  <si>
    <t>杜家片区棚户区改造项目</t>
  </si>
  <si>
    <t>南车门片区棚户区改造项目</t>
  </si>
  <si>
    <t>大海阳立交桥区片棚户区改造项目</t>
  </si>
  <si>
    <t>毓西路三角地块棚户区改造项目</t>
  </si>
  <si>
    <t>毓西路区片棚户区改造项目</t>
  </si>
  <si>
    <t>只楚路78号瓷厂小区棚户区改造项目</t>
  </si>
  <si>
    <t>西炮台区片棚户区改造项目</t>
  </si>
  <si>
    <t>芝罘屯区片棚户区改造项目</t>
  </si>
  <si>
    <t>木林庄区片棚户区改造项目</t>
  </si>
  <si>
    <t>三里桥社区棚户区改造项目</t>
  </si>
  <si>
    <t>开发区七里店棚户区改造片区</t>
  </si>
  <si>
    <t>牟平区</t>
  </si>
  <si>
    <t>大窑街道仇村棚户区改造片区</t>
  </si>
  <si>
    <t>文化街道新建里棚户区改造片区</t>
  </si>
  <si>
    <t>文化街道正阳里棚户区改造片区</t>
  </si>
  <si>
    <t>文化街道西桂里棚户区改造片区</t>
  </si>
  <si>
    <t>宁海街道永安里棚户区改造片区</t>
  </si>
  <si>
    <t>东北关棚户区改造项目（二期）</t>
  </si>
  <si>
    <t>福山区</t>
  </si>
  <si>
    <t>小河子村棚户区改造项目</t>
  </si>
  <si>
    <t>仉村棚户区改造项目</t>
  </si>
  <si>
    <t>芝阳棚户区改造项目</t>
  </si>
  <si>
    <t>前埠棚户区改造项目</t>
  </si>
  <si>
    <t>芝阳、前埠片区二期</t>
  </si>
  <si>
    <t>刘家埠棚户区改造项目</t>
  </si>
  <si>
    <t>永福园棚户区改造项目</t>
  </si>
  <si>
    <t>古县街道办事处辖区内棚户区改造项目（一期）</t>
  </si>
  <si>
    <t>开发区</t>
  </si>
  <si>
    <t>原酿造厂住宅区棚改项目</t>
  </si>
  <si>
    <t>栖霞市</t>
  </si>
  <si>
    <t>原机床厂住宅区棚改项目</t>
  </si>
  <si>
    <t>庄园街道古镇都村南园棚改项目</t>
  </si>
  <si>
    <t>庄园街道古镇都村新村棚改项目</t>
  </si>
  <si>
    <t>翠屏街道城关村（杨疃村区域）棚改项目</t>
  </si>
  <si>
    <t>原针织厂、运输公司、百货大楼住宅区棚改项目</t>
  </si>
  <si>
    <t>庄园街道北七里庄棚改项目</t>
  </si>
  <si>
    <t>留衣庄村棚改项目</t>
  </si>
  <si>
    <t>莱阳市</t>
  </si>
  <si>
    <t>四真庄村棚改项目</t>
  </si>
  <si>
    <t>古柳树棚改项目</t>
  </si>
  <si>
    <t>姜家庄村棚改项目</t>
  </si>
  <si>
    <t>旧店村棚改项目</t>
  </si>
  <si>
    <t>七里地村棚改项目</t>
  </si>
  <si>
    <t>塑料一厂地块棚改项目</t>
  </si>
  <si>
    <t>蜡树庄村棚改项目</t>
  </si>
  <si>
    <t>宫家庄村棚改项目</t>
  </si>
  <si>
    <t>瓦屋庄村棚改项目</t>
  </si>
  <si>
    <t>东古城村棚改项目</t>
  </si>
  <si>
    <t>宫家村棚改项目</t>
  </si>
  <si>
    <t>北关村棚改项目</t>
  </si>
  <si>
    <t>和平村（文化宫南片区）棚改项目</t>
  </si>
  <si>
    <t>龙王庙下区片棚户区改造项目（二期）</t>
  </si>
  <si>
    <t>招远市</t>
  </si>
  <si>
    <t>城里区片棚户区改造项目（三期）</t>
  </si>
  <si>
    <t>南关西区片棚户区改造项目</t>
  </si>
  <si>
    <t>南炉区片棚户区改造项目(二期）</t>
  </si>
  <si>
    <t>道口区片棚户区改造项目</t>
  </si>
  <si>
    <t>大曹家区片棚户区改造项目</t>
  </si>
  <si>
    <t>李家庄子区片棚户区改造项目</t>
  </si>
  <si>
    <t>北关东区片棚户区改造项目</t>
  </si>
  <si>
    <t>南关东区片棚户区改造项目</t>
  </si>
  <si>
    <t>北关西区片棚户区改造项目</t>
  </si>
  <si>
    <t>王家大沟区片棚户区改造项目</t>
  </si>
  <si>
    <t>冷家庄子区片棚户区改造项目</t>
  </si>
  <si>
    <t>水口村区片棚户区改造项目</t>
  </si>
  <si>
    <t>庞家村区片棚户区改造项目</t>
  </si>
  <si>
    <t>东关区片棚户区改造项目</t>
  </si>
  <si>
    <t>汤东沟区片棚户区改造项目</t>
  </si>
  <si>
    <t>朱家咀区片棚户区改造项目</t>
  </si>
  <si>
    <t>前柳行区片棚户区改造项目</t>
  </si>
  <si>
    <t>后柳行区片棚户区改造项目</t>
  </si>
  <si>
    <t>西吕家区片棚户区改造项目（二期）</t>
  </si>
  <si>
    <t>北王村棚户区改造项目</t>
  </si>
  <si>
    <t>蓬莱市</t>
  </si>
  <si>
    <t>水城社区棚户区改造项目</t>
  </si>
  <si>
    <t>西关社区棚户区改造项目</t>
  </si>
  <si>
    <t>沙河大李家社区棚户区改造项目</t>
  </si>
  <si>
    <t>武霖社区棚户区改造项目</t>
  </si>
  <si>
    <t>三里桥棚户区改造项目</t>
  </si>
  <si>
    <t>诸谷社区棚户区改造项目</t>
  </si>
  <si>
    <t>东村街道民主村棚户区改造项目</t>
  </si>
  <si>
    <t>海阳市</t>
  </si>
  <si>
    <t>东村街道和平村棚户区改造项目</t>
  </si>
  <si>
    <t>方圆街道西哲阳村棚户区改造项目</t>
  </si>
  <si>
    <t>曲家村片区棚户区改造项目</t>
  </si>
  <si>
    <t>龙口市</t>
  </si>
  <si>
    <t>实验路周边村棚户区改造项目</t>
  </si>
  <si>
    <t>文峰路街道小吉林头村棚户区改造项目</t>
  </si>
  <si>
    <t>莱州市</t>
  </si>
  <si>
    <t>文峰路街道杨家疃村棚户区改造项目</t>
  </si>
  <si>
    <t>程郭镇前坊北村棚户区改造项目</t>
  </si>
  <si>
    <t>文峰路街道彭家村棚户区改造项目</t>
  </si>
  <si>
    <t>文峰路街道西朱家村棚户区改造项目</t>
  </si>
  <si>
    <t>文峰路街道赵家村棚户区改造项目</t>
  </si>
  <si>
    <t>虎头崖镇前上庄村棚户区改造项目</t>
  </si>
  <si>
    <t>虎头崖镇虎头崖村棚户区改造项目</t>
  </si>
  <si>
    <t>曲家庄棚户区改造项目</t>
  </si>
  <si>
    <t>莱山区</t>
  </si>
  <si>
    <t>两甲埠棚户区改造项目</t>
  </si>
  <si>
    <t>宋家庄、午台棚户区改造项目</t>
  </si>
  <si>
    <t>解家棚户区改造项目</t>
  </si>
  <si>
    <t>松岚棚户区改造项目</t>
  </si>
  <si>
    <t>大庙区片棚户区改造项目（二期）</t>
  </si>
  <si>
    <t>潍坊市合计</t>
  </si>
  <si>
    <t>庄家片区</t>
  </si>
  <si>
    <t>奎文区</t>
  </si>
  <si>
    <t>老市委党校片区三期</t>
  </si>
  <si>
    <t>陈家片区</t>
  </si>
  <si>
    <t>老市府西院片区</t>
  </si>
  <si>
    <t>永泰佳苑片区</t>
  </si>
  <si>
    <t>白浪河片区</t>
  </si>
  <si>
    <t>文化南路片区</t>
  </si>
  <si>
    <t>奎文区军休所宿舍</t>
  </si>
  <si>
    <t>清荷湾</t>
  </si>
  <si>
    <t>潍城区</t>
  </si>
  <si>
    <t>齐鲁台湾城片区</t>
  </si>
  <si>
    <t>和平路西侧危楼</t>
  </si>
  <si>
    <t>城市危房</t>
  </si>
  <si>
    <t>玄武片区-东夏庄村</t>
  </si>
  <si>
    <t>翠竹园月河小区</t>
  </si>
  <si>
    <t>安乐街小区13号楼</t>
  </si>
  <si>
    <t>北小于河村二期</t>
  </si>
  <si>
    <t>西关派出所周边片区</t>
  </si>
  <si>
    <t>钢厂宿舍西院</t>
  </si>
  <si>
    <t>蔡家石埠</t>
  </si>
  <si>
    <t>坊子区</t>
  </si>
  <si>
    <t>北坡子</t>
  </si>
  <si>
    <t>南眉村片区二期</t>
  </si>
  <si>
    <t>丰铁家村</t>
  </si>
  <si>
    <t>蒋家一村</t>
  </si>
  <si>
    <t>蒋家二村</t>
  </si>
  <si>
    <t>后张路院村</t>
  </si>
  <si>
    <t>后埠头村</t>
  </si>
  <si>
    <t>大埠片区二期</t>
  </si>
  <si>
    <t>寒亭区</t>
  </si>
  <si>
    <t>烟草公司和百货公司及供销学校片区项目</t>
  </si>
  <si>
    <t>运河片区</t>
  </si>
  <si>
    <t>东寺片区二期</t>
  </si>
  <si>
    <t>官庄片区</t>
  </si>
  <si>
    <t>西利渔片区</t>
  </si>
  <si>
    <t>邢石片区</t>
  </si>
  <si>
    <t>经济区</t>
  </si>
  <si>
    <t>张氏片区二期</t>
  </si>
  <si>
    <t>清源片区（二期）</t>
  </si>
  <si>
    <t>古亭片区（二期）</t>
  </si>
  <si>
    <t>永康片区(二期）</t>
  </si>
  <si>
    <t>永康片区（西区二区）</t>
  </si>
  <si>
    <t>辛正片区</t>
  </si>
  <si>
    <t>马家片区一期</t>
  </si>
  <si>
    <t>庞家片区一期</t>
  </si>
  <si>
    <t>府东片区</t>
  </si>
  <si>
    <t>浞景片区</t>
  </si>
  <si>
    <t>谭里片区</t>
  </si>
  <si>
    <t>宝通片区</t>
  </si>
  <si>
    <t>鲍庄片区</t>
  </si>
  <si>
    <t>张营片区</t>
  </si>
  <si>
    <t>渭水苑片区</t>
  </si>
  <si>
    <t>健康八号片区</t>
  </si>
  <si>
    <t>大家洼社区三期</t>
  </si>
  <si>
    <t>滨海区</t>
  </si>
  <si>
    <t>央子片区</t>
  </si>
  <si>
    <t>太保庄片区</t>
  </si>
  <si>
    <t>峡山区</t>
  </si>
  <si>
    <t>闫家张营项目</t>
  </si>
  <si>
    <t>潍坊综合保税区</t>
  </si>
  <si>
    <t>张营南项目</t>
  </si>
  <si>
    <t>吉家张营项目</t>
  </si>
  <si>
    <t>刘家张营项目</t>
  </si>
  <si>
    <t>大李家项目</t>
  </si>
  <si>
    <t>台下巷片区</t>
  </si>
  <si>
    <t>诸城市</t>
  </si>
  <si>
    <t>下泊片区</t>
  </si>
  <si>
    <t>东岭片区</t>
  </si>
  <si>
    <t>粟元片区二期</t>
  </si>
  <si>
    <t>人民医院片区</t>
  </si>
  <si>
    <t>花园片区</t>
  </si>
  <si>
    <t>湖西片区二期</t>
  </si>
  <si>
    <t>红星片区二期</t>
  </si>
  <si>
    <t>十里片区</t>
  </si>
  <si>
    <t>公孙片区棚户区改造项目</t>
  </si>
  <si>
    <t>寿光市</t>
  </si>
  <si>
    <t>弥水小镇棚户区改造项目</t>
  </si>
  <si>
    <t>李仕片区棚户区改造项目</t>
  </si>
  <si>
    <t>肖楼片区棚户区改造项目</t>
  </si>
  <si>
    <t>延庆寺片区改造项目</t>
  </si>
  <si>
    <t>父子候片区棚户区改造项目</t>
  </si>
  <si>
    <t>后朴里片区棚户区改造项目</t>
  </si>
  <si>
    <t>官桥片区棚户区改造项目</t>
  </si>
  <si>
    <t>李家片区棚户区改造项目</t>
  </si>
  <si>
    <t>冯家片区棚户区改造项目</t>
  </si>
  <si>
    <t>先锋营片区棚户区改造项目</t>
  </si>
  <si>
    <t>岳西片区棚户区改造项目</t>
  </si>
  <si>
    <t>赵家片区棚户区改造项目</t>
  </si>
  <si>
    <t>岳东片区棚户区改造项目</t>
  </si>
  <si>
    <t>西潘片区棚户区改造项目</t>
  </si>
  <si>
    <t>逢源片区棚户区改造项目</t>
  </si>
  <si>
    <t>崔家片区棚户区改造项目</t>
  </si>
  <si>
    <t>王巷片区棚户区改造项目</t>
  </si>
  <si>
    <t>任家片区棚户区改造项目</t>
  </si>
  <si>
    <t>姚哥庄片区二期</t>
  </si>
  <si>
    <t>高密市</t>
  </si>
  <si>
    <t>大小南区、吴家庄片区</t>
  </si>
  <si>
    <t>东栾家片区</t>
  </si>
  <si>
    <t>娘娘庙片区</t>
  </si>
  <si>
    <t>葛家庄东片区</t>
  </si>
  <si>
    <t>化肥厂宿舍片区</t>
  </si>
  <si>
    <t>梓童庙片区二期</t>
  </si>
  <si>
    <t>解家屯片区三期</t>
  </si>
  <si>
    <t>南关原工商局宿舍片区</t>
  </si>
  <si>
    <t>城西新二村片区</t>
  </si>
  <si>
    <t>气象局片区三期</t>
  </si>
  <si>
    <t>交通、北关片区</t>
  </si>
  <si>
    <t>堤东片区二期</t>
  </si>
  <si>
    <t>文化、小王庄片区</t>
  </si>
  <si>
    <t>明祖山路片区</t>
  </si>
  <si>
    <t>青州市</t>
  </si>
  <si>
    <t>夏庄片区</t>
  </si>
  <si>
    <t>经济开发区青云湖社区棚户区改造</t>
  </si>
  <si>
    <t>安丘市</t>
  </si>
  <si>
    <t>新安街道汶中社区棚户区改造</t>
  </si>
  <si>
    <t>兴安街道城北及韩家后社区棚户区改造</t>
  </si>
  <si>
    <t>大汶河旅游开发区中心社区棚户区改造</t>
  </si>
  <si>
    <t>辉渠镇区雹泉社区棚户区改造</t>
  </si>
  <si>
    <t>都昌街道韩家屯社区棚户区改造项目</t>
  </si>
  <si>
    <t>昌邑市</t>
  </si>
  <si>
    <t>都昌街道刘家辛戈社区棚户区改造项目</t>
  </si>
  <si>
    <t>都昌街道海美公寓片区项目</t>
  </si>
  <si>
    <t>都昌街道昌邑市科研造纸厂宿舍</t>
  </si>
  <si>
    <t>奎聚街道辛一片区项目</t>
  </si>
  <si>
    <t>奎聚街道黑埠片区项目</t>
  </si>
  <si>
    <t>奎聚街道物资局片区项目</t>
  </si>
  <si>
    <t>奎聚街道于家山下片区项目</t>
  </si>
  <si>
    <t>奎聚街道北庄片区项目</t>
  </si>
  <si>
    <t>奎聚街道三得利片区项目</t>
  </si>
  <si>
    <t>奎聚街道原工业学校片区（天水盛和苑）项目</t>
  </si>
  <si>
    <t>奎聚街道气象局片区项目</t>
  </si>
  <si>
    <t>奎聚街道灌溉所片区（翠峰御景）项目</t>
  </si>
  <si>
    <t>奎聚街道东隅片区项目</t>
  </si>
  <si>
    <t>石埠供销社片区改造项目</t>
  </si>
  <si>
    <t>石埠教育办片区改造项目</t>
  </si>
  <si>
    <t>石埠史家庄村改造项目</t>
  </si>
  <si>
    <t>围子街道邢家村</t>
  </si>
  <si>
    <t>围子街道围子村</t>
  </si>
  <si>
    <t>围子街道西丁村</t>
  </si>
  <si>
    <t>围子街道董隅村</t>
  </si>
  <si>
    <t>围子街道王隅村</t>
  </si>
  <si>
    <t>围子街道西刘巷村</t>
  </si>
  <si>
    <t>围子街道东丁村</t>
  </si>
  <si>
    <t>围子街道四甲村</t>
  </si>
  <si>
    <t>龙苑片区</t>
  </si>
  <si>
    <t>临朐县</t>
  </si>
  <si>
    <t>弥河片区</t>
  </si>
  <si>
    <t>朐山片区</t>
  </si>
  <si>
    <t>龙泉片区</t>
  </si>
  <si>
    <t>沿河片区</t>
  </si>
  <si>
    <t>顺河片区</t>
  </si>
  <si>
    <t>滨湖片区</t>
  </si>
  <si>
    <t>营龙片区</t>
  </si>
  <si>
    <t>南环片区</t>
  </si>
  <si>
    <t>龙山片区(谢家营）</t>
  </si>
  <si>
    <t>寺头片区</t>
  </si>
  <si>
    <t>永康片区</t>
  </si>
  <si>
    <t>昌乐县</t>
  </si>
  <si>
    <t>南关片区</t>
  </si>
  <si>
    <t>城关片区</t>
  </si>
  <si>
    <t>艳阳天片区</t>
  </si>
  <si>
    <t>管庄片区</t>
  </si>
  <si>
    <t>怡和苑片区</t>
  </si>
  <si>
    <t>戴家片区</t>
  </si>
  <si>
    <t>采煤塌陷区</t>
  </si>
  <si>
    <t>朱刘片区</t>
  </si>
  <si>
    <t>秦家庄子片区</t>
  </si>
  <si>
    <t>马宋片区</t>
  </si>
  <si>
    <t>清泉片区</t>
  </si>
  <si>
    <t>乔官片区</t>
  </si>
  <si>
    <t>东上疃片区</t>
  </si>
  <si>
    <t>济宁市合计</t>
  </si>
  <si>
    <t>五里营河北棚户区改造项目</t>
  </si>
  <si>
    <t>任城区</t>
  </si>
  <si>
    <t>东西街棚户区改造项目</t>
  </si>
  <si>
    <t>前张宇棚户区改造项目</t>
  </si>
  <si>
    <t>孟庄棚户区改造项目</t>
  </si>
  <si>
    <t>吉祥小区西片区</t>
  </si>
  <si>
    <t>牛市社区城市危房</t>
  </si>
  <si>
    <t>永鑫片区</t>
  </si>
  <si>
    <t>兴东片区</t>
  </si>
  <si>
    <t>李楼村棚户区改造项目</t>
  </si>
  <si>
    <t>李营街道驻地七村升级改造</t>
  </si>
  <si>
    <t>李庄棚户区改造项目</t>
  </si>
  <si>
    <t>五道街棚户区改造项目</t>
  </si>
  <si>
    <t>五里屯棚改项目</t>
  </si>
  <si>
    <t>时庄棚改项目</t>
  </si>
  <si>
    <t>肖汪庄棚改项目</t>
  </si>
  <si>
    <t>孔庄村棚改</t>
  </si>
  <si>
    <t>坡里王村棚改</t>
  </si>
  <si>
    <t>来鹤巷棚户区改造</t>
  </si>
  <si>
    <t>新华皮厂宿舍棚改</t>
  </si>
  <si>
    <t>倪家胡同棚户区改造项目</t>
  </si>
  <si>
    <t>牛屯社区</t>
  </si>
  <si>
    <t>济安台皇棚湾片区（二期）</t>
  </si>
  <si>
    <t>小屯村棚户区改造项目</t>
  </si>
  <si>
    <t>祖营村棚户区改造项目</t>
  </si>
  <si>
    <t>高刘屯村棚户区改造项目</t>
  </si>
  <si>
    <t>堌城村棚户区改造项目</t>
  </si>
  <si>
    <t>东贾村棚户区改造项目</t>
  </si>
  <si>
    <t>西贾村棚户区改造项目</t>
  </si>
  <si>
    <t>中贾村棚户区改造项目</t>
  </si>
  <si>
    <t>八里营村棚户区改造项目</t>
  </si>
  <si>
    <t>嘉祥街道刘山村</t>
  </si>
  <si>
    <t>嘉祥县</t>
  </si>
  <si>
    <t>嘉祥街道凤山村</t>
  </si>
  <si>
    <t>嘉祥街道菜园村</t>
  </si>
  <si>
    <t>嘉祥街道新梁庄村</t>
  </si>
  <si>
    <t>梁宝寺矿区避险搬迁安置项目一期（桑东、桑西、孙刘庄、曹垓村、刘长营村）</t>
  </si>
  <si>
    <t xml:space="preserve">采煤塌陷区       </t>
  </si>
  <si>
    <t>纸坊镇武翟山村</t>
  </si>
  <si>
    <t>大王庄社区</t>
  </si>
  <si>
    <t>鲁寨社区</t>
  </si>
  <si>
    <t>金城路北片区</t>
  </si>
  <si>
    <t>梁山县</t>
  </si>
  <si>
    <t>人大家属院片区</t>
  </si>
  <si>
    <t>二实小片区</t>
  </si>
  <si>
    <t>棉三厂家属院片区</t>
  </si>
  <si>
    <t>崇文社区二期</t>
  </si>
  <si>
    <t>曲阜市</t>
  </si>
  <si>
    <t>古城路棚户区</t>
  </si>
  <si>
    <t>泗水县</t>
  </si>
  <si>
    <t>外环路棚户区</t>
  </si>
  <si>
    <t>滨河路棚户区</t>
  </si>
  <si>
    <t>太白湖新区西北片区城中村改造项目二期</t>
  </si>
  <si>
    <t>太白湖新区</t>
  </si>
  <si>
    <t>东北片区新增地块</t>
  </si>
  <si>
    <t>青山片区棚户区改造项目</t>
  </si>
  <si>
    <t>微山县</t>
  </si>
  <si>
    <t>马坡镇新型社区棚户区改造项目</t>
  </si>
  <si>
    <t>张楼镇新型社区棚户区改造项目</t>
  </si>
  <si>
    <t>北园社区</t>
  </si>
  <si>
    <t>汶上县</t>
  </si>
  <si>
    <t>小楼社区</t>
  </si>
  <si>
    <t>渠庄户村项目</t>
  </si>
  <si>
    <t>南护城河片区棚户区改造项目</t>
  </si>
  <si>
    <t>兖州区</t>
  </si>
  <si>
    <t>西护城河片区棚户区改造项目</t>
  </si>
  <si>
    <t>123宿舍棚户区改造项目</t>
  </si>
  <si>
    <t>高庙村棚户区改造项目</t>
  </si>
  <si>
    <t>韩楼村棚户区改造项目</t>
  </si>
  <si>
    <t>沿西支河北片区</t>
  </si>
  <si>
    <t>鱼台县</t>
  </si>
  <si>
    <t>食品公司纸箱厂片区</t>
  </si>
  <si>
    <t>日本沟南片区</t>
  </si>
  <si>
    <t>运河三期</t>
  </si>
  <si>
    <t>运南片区</t>
  </si>
  <si>
    <t>张庙窦阎李米滩片区</t>
  </si>
  <si>
    <t>张黄三期片区</t>
  </si>
  <si>
    <t>老砦镇西南片区</t>
  </si>
  <si>
    <t>王鲁镇三期片区</t>
  </si>
  <si>
    <t>钢山街道凤凰山片区一期</t>
  </si>
  <si>
    <t>邹城市</t>
  </si>
  <si>
    <t>钢山街道曾家沟村</t>
  </si>
  <si>
    <t>千泉街道东关六中东片区</t>
  </si>
  <si>
    <t>千泉街道马庄东升片区</t>
  </si>
  <si>
    <t>凫山街道巷里社区棚户区改造项目</t>
  </si>
  <si>
    <t>凫山街道周庄社区（二期）棚户区改造项目</t>
  </si>
  <si>
    <t>太平镇冯楼村</t>
  </si>
  <si>
    <t>太平镇马厂村</t>
  </si>
  <si>
    <t>太平镇高石村</t>
  </si>
  <si>
    <t>太平镇太平三村</t>
  </si>
  <si>
    <t>太平镇太平四村</t>
  </si>
  <si>
    <t>太平镇冯集村</t>
  </si>
  <si>
    <t>太平镇庄里村</t>
  </si>
  <si>
    <t>大束镇杜东社区</t>
  </si>
  <si>
    <t>中心店镇迎河社区(迎河村、程岗村）</t>
  </si>
  <si>
    <t>城前镇榆官村</t>
  </si>
  <si>
    <t>张庄镇大律社区二期</t>
  </si>
  <si>
    <t>张庄镇荆山花苑（陈沟村、韩沟村）</t>
  </si>
  <si>
    <t>香城镇香城社区一期工程</t>
  </si>
  <si>
    <t>农行家属院片区改造项目</t>
  </si>
  <si>
    <t>金乡县</t>
  </si>
  <si>
    <t>金马河北侧棚户区改造项目</t>
  </si>
  <si>
    <t>金马河南侧棚户区改造项目</t>
  </si>
  <si>
    <t>老广播局家属院片区棚户区改造项目</t>
  </si>
  <si>
    <t>华星面粉厂家属院片区</t>
  </si>
  <si>
    <t>周大庙棚户区改造项目</t>
  </si>
  <si>
    <t>安邱社区棚户区改造项目</t>
  </si>
  <si>
    <t>建制镇</t>
  </si>
  <si>
    <t>高河街道郭七楼村棚户区改造项目</t>
  </si>
  <si>
    <t xml:space="preserve">鱼山街道李楼村棚户区改造项目 </t>
  </si>
  <si>
    <t>金河社区二期棚户区改造项目</t>
  </si>
  <si>
    <t>泰安市合计</t>
  </si>
  <si>
    <t>水泉社区回迁楼六期</t>
  </si>
  <si>
    <t>北集坡街道办事处东夏村、西夏村、南夏村、中夏村棚户区改造项目一期</t>
  </si>
  <si>
    <t>徂徕镇中心社区一期</t>
  </si>
  <si>
    <t>徂徕镇温泉社区一期</t>
  </si>
  <si>
    <t>徂阳新城社区一期</t>
  </si>
  <si>
    <t>迎宾社区二期</t>
  </si>
  <si>
    <t>旅游经济开发区</t>
  </si>
  <si>
    <t>高铁新区棚户区改造回迁B区二期</t>
  </si>
  <si>
    <t>徐家楼新华片区二期项目</t>
  </si>
  <si>
    <t>泰山区</t>
  </si>
  <si>
    <t>岱庙灌庄社区二期项目</t>
  </si>
  <si>
    <t>工业园北沟头村二期项目</t>
  </si>
  <si>
    <t>岱庙南关社区E区项目</t>
  </si>
  <si>
    <t>泰前白马石村项目</t>
  </si>
  <si>
    <t>泰前杏园村二期项目</t>
  </si>
  <si>
    <t>博阳路片区项目</t>
  </si>
  <si>
    <t>高王寺二期棚改项目</t>
  </si>
  <si>
    <t>岱岳区</t>
  </si>
  <si>
    <t>大佛寺三期棚改项目</t>
  </si>
  <si>
    <t>池子崖社区池子崖村二期棚改项目</t>
  </si>
  <si>
    <t>池子崖社区板大山村棚改项目</t>
  </si>
  <si>
    <t>卧牛社区井家庄村二期棚改项目</t>
  </si>
  <si>
    <t>卧牛社区送家庄村二期棚改项目</t>
  </si>
  <si>
    <t>卧牛社区大桥村二期棚改项目</t>
  </si>
  <si>
    <t>卧牛社区西北村二期棚改项目</t>
  </si>
  <si>
    <t>卧牛社区西南村二期棚改项目</t>
  </si>
  <si>
    <t>卧牛社区河东村二期棚改项目</t>
  </si>
  <si>
    <t>卧牛社区三峪村二期棚改项目</t>
  </si>
  <si>
    <t>天平社区天平村二期棚改项目</t>
  </si>
  <si>
    <t>黑水湾社区黑水湾村二期棚改项目</t>
  </si>
  <si>
    <t>满庄片区新庄村三期棚改项目</t>
  </si>
  <si>
    <t>满庄片区满北村棚改项目</t>
  </si>
  <si>
    <t>天颐片区南留中二期棚改项目</t>
  </si>
  <si>
    <t>天颐片区南留南村棚改项目</t>
  </si>
  <si>
    <t>迎驾片区南迎村三期棚改项目</t>
  </si>
  <si>
    <t>迎驾片区田家山二期棚改项目</t>
  </si>
  <si>
    <t>夏张镇鸡鸣返村棚改项目</t>
  </si>
  <si>
    <t>凤凰山社区西官庄村棚改项目</t>
  </si>
  <si>
    <t>凤凰山社区西太平村棚改项目</t>
  </si>
  <si>
    <t>金山口社区北村棚改项目</t>
  </si>
  <si>
    <t>金山口社区东村棚改项目</t>
  </si>
  <si>
    <t>文明之光社区曹家庄棚改项目</t>
  </si>
  <si>
    <t>范镇籽粒村棚改项目</t>
  </si>
  <si>
    <t>环青云山青云湖棚户区改造项目</t>
  </si>
  <si>
    <t>新泰市</t>
  </si>
  <si>
    <t>青云街道朝阳社区棚户区改造项目</t>
  </si>
  <si>
    <t>青云街道西城社区棚户区改造项目</t>
  </si>
  <si>
    <t>青云街道银河区棚户区改造项目</t>
  </si>
  <si>
    <t>青云街道金马社区棚户区改造项目</t>
  </si>
  <si>
    <t>青云街道福田社区棚户区改造项目</t>
  </si>
  <si>
    <t>青云街道新甫社区棚户区改造项目</t>
  </si>
  <si>
    <t>青云街道冯家栗行棚户区改造项目</t>
  </si>
  <si>
    <t>新甫街道东西周村棚户区改造项目</t>
  </si>
  <si>
    <t>粮食局食品厂棚户区改造项目</t>
  </si>
  <si>
    <t>啤酒厂棚户区改造项目</t>
  </si>
  <si>
    <t>泰山机械总厂棚户区改造项目</t>
  </si>
  <si>
    <t>有机化工厂棚户区改造项目</t>
  </si>
  <si>
    <t>铝制品厂棚户区改造项目</t>
  </si>
  <si>
    <t>泉沟镇兴泉家园（二期）建设项目</t>
  </si>
  <si>
    <t>小协镇协和花园建设项目</t>
  </si>
  <si>
    <t>小协镇大协村棚户区改造项目</t>
  </si>
  <si>
    <t>放城镇邱子峪村棚户区改造项目</t>
  </si>
  <si>
    <t>汶南镇东周村棚户区改造项目</t>
  </si>
  <si>
    <t>汶南镇东村棚户区改造项目</t>
  </si>
  <si>
    <t>王西村民安置楼项目75#、76#、77#住宅楼</t>
  </si>
  <si>
    <t>肥城市</t>
  </si>
  <si>
    <t>马庄村民安置楼项目22#、38#住宅楼</t>
  </si>
  <si>
    <t>新胜村民安置楼项目一期</t>
  </si>
  <si>
    <t>十里铺村民安置楼项目一期</t>
  </si>
  <si>
    <t>西付村村民安置楼项目</t>
  </si>
  <si>
    <t>北仪仙村民安置楼项目</t>
  </si>
  <si>
    <t>孙家庄村民安置楼项目</t>
  </si>
  <si>
    <t>东付村民安置楼项目34#37#</t>
  </si>
  <si>
    <t>巧山村民安置楼项目</t>
  </si>
  <si>
    <t>孙小村民安置楼项目</t>
  </si>
  <si>
    <t>井楼村民安置楼项目</t>
  </si>
  <si>
    <t>东尚里村民安置楼项目7#8#9#</t>
  </si>
  <si>
    <t>苏家庄村民安置楼项目</t>
  </si>
  <si>
    <t>沙沟村民安置楼项目</t>
  </si>
  <si>
    <t>小窑村民货币化安置项目</t>
  </si>
  <si>
    <t>百尺村村民安置楼项目</t>
  </si>
  <si>
    <t>东百尺村村民安置楼项目</t>
  </si>
  <si>
    <t>毛小庄村村民安置楼项目</t>
  </si>
  <si>
    <t>河东村村民安置楼项目</t>
  </si>
  <si>
    <t>罗窑村村民安置楼项目</t>
  </si>
  <si>
    <t>双峪村村民安置楼项目</t>
  </si>
  <si>
    <t>鱼山村民安置楼项目二期</t>
  </si>
  <si>
    <t>东下村民安置楼项目</t>
  </si>
  <si>
    <t>张袁村民安置楼项目</t>
  </si>
  <si>
    <t>石西村民安置楼项目</t>
  </si>
  <si>
    <t>石北村民安置楼项目</t>
  </si>
  <si>
    <t>大栲山村民安置楼项目二期</t>
  </si>
  <si>
    <t>王晋村民安置楼项目</t>
  </si>
  <si>
    <t>王家庄村民安置楼项目</t>
  </si>
  <si>
    <t>赵庄村民安置楼项目</t>
  </si>
  <si>
    <t>马郎村民安置楼项目</t>
  </si>
  <si>
    <t>河洼村民安置楼项目</t>
  </si>
  <si>
    <t>石横二街居民安置楼项目</t>
  </si>
  <si>
    <t>南高余居民安置楼项目</t>
  </si>
  <si>
    <t>屯头村民安置楼项目二期</t>
  </si>
  <si>
    <t>前韩村民货币化安置项目</t>
  </si>
  <si>
    <t>白家楼村民货币化安置项目</t>
  </si>
  <si>
    <t>涝洼村民货币化安置项目</t>
  </si>
  <si>
    <t>黄庄村民货币化安置项目</t>
  </si>
  <si>
    <t>东湖东村村民安置楼项目四期</t>
  </si>
  <si>
    <t>西湖东村民安置楼项目</t>
  </si>
  <si>
    <t>纸坊村民货币化安置项目二期</t>
  </si>
  <si>
    <t>安驾庄村民安置楼项目</t>
  </si>
  <si>
    <t>站北头安置区(二期）</t>
  </si>
  <si>
    <t>翟家杭安置区</t>
  </si>
  <si>
    <t>邓家庄安置区</t>
  </si>
  <si>
    <t>安临站安置区</t>
  </si>
  <si>
    <t>王庄村民安置楼项目</t>
  </si>
  <si>
    <t>董庙村民安置楼项目</t>
  </si>
  <si>
    <t>琶山村货币化安置项目</t>
  </si>
  <si>
    <t>潮泉村民安置楼项目11#</t>
  </si>
  <si>
    <t>磁窑镇前丁村后丁村棚户区改造</t>
  </si>
  <si>
    <t>宁阳县</t>
  </si>
  <si>
    <t>宁阳经济开发区棚户区改造花观社区项目</t>
  </si>
  <si>
    <t>宁阳县建总公司东院棚户区改造项目</t>
  </si>
  <si>
    <t>张陈村城边村棚户区改造项目</t>
  </si>
  <si>
    <t>徐马高村城边村棚户区改造项目</t>
  </si>
  <si>
    <t>任家村城边村棚户区改造二期项目</t>
  </si>
  <si>
    <t>东疏镇前村棚户区改造项目</t>
  </si>
  <si>
    <t>东关社区棚户区改造一期项目　</t>
  </si>
  <si>
    <t>南关社区棚户区改造二期项目</t>
  </si>
  <si>
    <t>泥村棚户区改造文德、文秀三期项目</t>
  </si>
  <si>
    <t>廖桥村棚户区改造二期项目</t>
  </si>
  <si>
    <t>关王庙村棚户区改造二期项目</t>
  </si>
  <si>
    <t>　巩堂村棚户区改造一期项目</t>
  </si>
  <si>
    <t>县供销社家属院棚户区改造项目(京泰鑫城)</t>
  </si>
  <si>
    <t>东平县</t>
  </si>
  <si>
    <t>浒源社区棚户区改造项目</t>
  </si>
  <si>
    <t>水泊社区棚户区改造项目</t>
  </si>
  <si>
    <t>廿十里铺三期棚户区改造项目</t>
  </si>
  <si>
    <t>东平县城中心片区
（东平街道后屯、赤脸店、护驾村、范村社区范围内）</t>
  </si>
  <si>
    <t>印刷厂棚户区改造项目</t>
  </si>
  <si>
    <t>商老庄村棚户区改造项目</t>
  </si>
  <si>
    <t>泰信花园棚户区改造项目</t>
  </si>
  <si>
    <t>西汪村二期棚户区改造项目</t>
  </si>
  <si>
    <t>威海市合计</t>
  </si>
  <si>
    <t>大西庄片区改造项目</t>
  </si>
  <si>
    <t>环翠区</t>
  </si>
  <si>
    <t>港头片区改造项目</t>
  </si>
  <si>
    <t>中阳片区改造项目</t>
  </si>
  <si>
    <t>鲁东片区改造项目</t>
  </si>
  <si>
    <t>于家夼片区改造项目</t>
  </si>
  <si>
    <t>泽头片区改造项目</t>
  </si>
  <si>
    <t>文登区</t>
  </si>
  <si>
    <t>高村片区改造项目</t>
  </si>
  <si>
    <t>张家产片区改造项目</t>
  </si>
  <si>
    <t>下卧龙片区改造项目</t>
  </si>
  <si>
    <t>铺头片区改造项目</t>
  </si>
  <si>
    <t>大水泊片区改造项目</t>
  </si>
  <si>
    <t>宋村片区改造项目</t>
  </si>
  <si>
    <t>文登营片区改造项目</t>
  </si>
  <si>
    <t>龙山片区改造项目</t>
  </si>
  <si>
    <t>拆除重建或改建的城市危房</t>
  </si>
  <si>
    <t>天福片区改造项目</t>
  </si>
  <si>
    <t>环山片区改造项目</t>
  </si>
  <si>
    <t>峰山片区改造项目</t>
  </si>
  <si>
    <t>嵛岭片区改造项目</t>
  </si>
  <si>
    <t>河南片区改造项目</t>
  </si>
  <si>
    <t>荣成市</t>
  </si>
  <si>
    <t>崂山片区改造项目</t>
  </si>
  <si>
    <t>港西片区改造项目</t>
  </si>
  <si>
    <t>松山社区金矿平房片区改造项目</t>
  </si>
  <si>
    <t>乳山市</t>
  </si>
  <si>
    <t>向阳社区石头楼片区改造项目</t>
  </si>
  <si>
    <t>金丰社区老政府家属楼片区改造项目</t>
  </si>
  <si>
    <t>腾达社区物资大院片区改造项目</t>
  </si>
  <si>
    <t>西馨苑社区电业小区西平房片区改造项目</t>
  </si>
  <si>
    <t>西馨苑社区制药厂平房片区改造项目</t>
  </si>
  <si>
    <t>西馨苑社区丝绸平房片区改造项目</t>
  </si>
  <si>
    <t>西馨苑社区贝类养殖场平房片区改造项目</t>
  </si>
  <si>
    <t>罐头厂宿舍片区改造项目</t>
  </si>
  <si>
    <t>西馨苑社区运输平房片区改造项目</t>
  </si>
  <si>
    <t>夏西村三期片区改造项目</t>
  </si>
  <si>
    <t>黄埠崖村二期片区改造项目</t>
  </si>
  <si>
    <t>腾甲庄村五期片区改造项目</t>
  </si>
  <si>
    <t>东里村二期片区改造项目</t>
  </si>
  <si>
    <t>草埠村片区改造项目</t>
  </si>
  <si>
    <t>桥东庄村片区改造项目</t>
  </si>
  <si>
    <t>小侯家片区改造项目</t>
  </si>
  <si>
    <t>贾家庄片区改造项目</t>
  </si>
  <si>
    <t>桃村李家片区改造项目</t>
  </si>
  <si>
    <t>堡上片区改造项目</t>
  </si>
  <si>
    <t>小陶家四期片区改造项目</t>
  </si>
  <si>
    <t>海阳所村四期片区改造项目</t>
  </si>
  <si>
    <t>邹格村一期片区改造项目</t>
  </si>
  <si>
    <t>旗杆石、陈家、刘家庄片区改造项目</t>
  </si>
  <si>
    <t>岚子一期片区改造项目</t>
  </si>
  <si>
    <t>下初村片区改造项目</t>
  </si>
  <si>
    <t>恒山社区一期片区改造项目</t>
  </si>
  <si>
    <t>高区</t>
  </si>
  <si>
    <t>千山社区片区改造项目</t>
  </si>
  <si>
    <t>马山社区片区改造项目</t>
  </si>
  <si>
    <t>北山片区改造项目</t>
  </si>
  <si>
    <t>蒲湾片区改造项目</t>
  </si>
  <si>
    <t>经区</t>
  </si>
  <si>
    <t>松郭家二期片区改造项目</t>
  </si>
  <si>
    <t>爱于片区改造项目</t>
  </si>
  <si>
    <t>渠崖片区改造项目</t>
  </si>
  <si>
    <t>西村片区改造项目</t>
  </si>
  <si>
    <t>壁子片区改造项目</t>
  </si>
  <si>
    <t>耩东片区改造项目</t>
  </si>
  <si>
    <t>中村片区改造项目</t>
  </si>
  <si>
    <t>天亿学府片区改造项目</t>
  </si>
  <si>
    <t>临港区</t>
  </si>
  <si>
    <t>泉和新城片区改造项目</t>
  </si>
  <si>
    <t>东浪暖片区改造项目</t>
  </si>
  <si>
    <t>南海新区</t>
  </si>
  <si>
    <t>日照市合计</t>
  </si>
  <si>
    <t>日照街道片区</t>
  </si>
  <si>
    <t>东港区</t>
  </si>
  <si>
    <t>香河街道片区</t>
  </si>
  <si>
    <t>石臼街道片区</t>
  </si>
  <si>
    <t>秦楼街道片区</t>
  </si>
  <si>
    <t>后村镇片区</t>
  </si>
  <si>
    <t>涛雒镇片区</t>
  </si>
  <si>
    <t>城阳街道片区</t>
  </si>
  <si>
    <t>莒县</t>
  </si>
  <si>
    <t>开发区片区</t>
  </si>
  <si>
    <t>店子集片区</t>
  </si>
  <si>
    <t>陵阳片区</t>
  </si>
  <si>
    <t>刘官庄片区</t>
  </si>
  <si>
    <t>贵阳路片区</t>
  </si>
  <si>
    <t>长春路片区</t>
  </si>
  <si>
    <t>崮子花园片区</t>
  </si>
  <si>
    <t>奎山街道片区</t>
  </si>
  <si>
    <t>安东卫街道片区</t>
  </si>
  <si>
    <t>岚山区</t>
  </si>
  <si>
    <t>岚山头街道片区</t>
  </si>
  <si>
    <t>虎山镇片区</t>
  </si>
  <si>
    <t>碑廓镇片区</t>
  </si>
  <si>
    <t>市北经济开发片区</t>
  </si>
  <si>
    <t>五莲县</t>
  </si>
  <si>
    <t>山海天片区二期</t>
  </si>
  <si>
    <t>山海天</t>
  </si>
  <si>
    <t>莱芜市合计</t>
  </si>
  <si>
    <t>北埠棚户区改造项目</t>
  </si>
  <si>
    <t>莱城区</t>
  </si>
  <si>
    <t>东升棚户区改造项目</t>
  </si>
  <si>
    <t>小曹村棚户区改造项目</t>
  </si>
  <si>
    <t>南连河安置项目</t>
  </si>
  <si>
    <t>北连河安置项目</t>
  </si>
  <si>
    <t>码头梁坡安置项目</t>
  </si>
  <si>
    <t>沈家庄安置项目</t>
  </si>
  <si>
    <t>蔺家庄、古石沟安置项目</t>
  </si>
  <si>
    <t>李梁坡安置项目</t>
  </si>
  <si>
    <t>方北棚户区改造项目</t>
  </si>
  <si>
    <t>农高区</t>
  </si>
  <si>
    <t>临沂市合计</t>
  </si>
  <si>
    <t>梨杭片区一期</t>
  </si>
  <si>
    <t>兰山区</t>
  </si>
  <si>
    <t>苗庄片区</t>
  </si>
  <si>
    <t>兰山盐业公司片区</t>
  </si>
  <si>
    <t>葛家王平庄片区二期</t>
  </si>
  <si>
    <t>后十滨河片区</t>
  </si>
  <si>
    <t>和平机械厂片区</t>
  </si>
  <si>
    <t>傅屯陶然路以北片区</t>
  </si>
  <si>
    <t>沂蒙小区片区</t>
  </si>
  <si>
    <t>制药厂家属院片区</t>
  </si>
  <si>
    <t>夏村片区二期</t>
  </si>
  <si>
    <t>新官庄片区二期</t>
  </si>
  <si>
    <t>郑城子片区二期</t>
  </si>
  <si>
    <t>刘庄片区二期</t>
  </si>
  <si>
    <t>明城片区后明坡社区</t>
  </si>
  <si>
    <t>白沙埠孝友社区片区二期</t>
  </si>
  <si>
    <t>十里堡社区片区</t>
  </si>
  <si>
    <t>罗庄区</t>
  </si>
  <si>
    <t>傅庄老片区二期</t>
  </si>
  <si>
    <t>旦子社区片区二期</t>
  </si>
  <si>
    <t>程庄社区片区</t>
  </si>
  <si>
    <t>罗泉庄社区片区一期</t>
  </si>
  <si>
    <t>闫泉庄社区片区</t>
  </si>
  <si>
    <t>留邻庄社区片区</t>
  </si>
  <si>
    <t>范家于埠片区</t>
  </si>
  <si>
    <t>河东区</t>
  </si>
  <si>
    <t>杨庄片区（二期）</t>
  </si>
  <si>
    <t>朱家斜坊片区</t>
  </si>
  <si>
    <t>东张官庄片区（二期）</t>
  </si>
  <si>
    <t>孙家于埠片区（二期）</t>
  </si>
  <si>
    <t>尤庄子片区</t>
  </si>
  <si>
    <t>柳杭头片区</t>
  </si>
  <si>
    <t>于埠社区彭于埠片区</t>
  </si>
  <si>
    <t>东北片区一期</t>
  </si>
  <si>
    <t>郯城县</t>
  </si>
  <si>
    <t>西南片区一期</t>
  </si>
  <si>
    <t>西城片区一期</t>
  </si>
  <si>
    <t>何圩子片区</t>
  </si>
  <si>
    <t>泇右村片区</t>
  </si>
  <si>
    <t>兰陵县</t>
  </si>
  <si>
    <t>和平小区西区片区</t>
  </si>
  <si>
    <t>面粉厂家属院片区</t>
  </si>
  <si>
    <t>电影院西片区</t>
  </si>
  <si>
    <t>徐庄片区一期</t>
  </si>
  <si>
    <t>龙泉片区（御龙庄园）</t>
  </si>
  <si>
    <t>龙湾新区（前马荒片区）</t>
  </si>
  <si>
    <t>沂水县</t>
  </si>
  <si>
    <t>老年公寓东片区</t>
  </si>
  <si>
    <t>皂角树片区</t>
  </si>
  <si>
    <t>道托南片区</t>
  </si>
  <si>
    <t>院东头片区</t>
  </si>
  <si>
    <t>西村社区片区</t>
  </si>
  <si>
    <t>沂南县</t>
  </si>
  <si>
    <t>芙蓉庄社区片区</t>
  </si>
  <si>
    <t>营里社区片区</t>
  </si>
  <si>
    <t>东埠阴片区</t>
  </si>
  <si>
    <t>非煤矿山采空区</t>
  </si>
  <si>
    <t>平邑县</t>
  </si>
  <si>
    <t>东张庄片区</t>
  </si>
  <si>
    <t>施丰化工有限公司片区</t>
  </si>
  <si>
    <t>费县</t>
  </si>
  <si>
    <t>上冶镇玉泉社区C区片区</t>
  </si>
  <si>
    <t>马庄镇西马庄村片区</t>
  </si>
  <si>
    <t>开发区东洪沟片区</t>
  </si>
  <si>
    <t>开发区西洪沟片区</t>
  </si>
  <si>
    <t>开发区西王庄片区</t>
  </si>
  <si>
    <t>交警安泰驾校片区</t>
  </si>
  <si>
    <t>蒙阴县</t>
  </si>
  <si>
    <t>谢庄社区片区</t>
  </si>
  <si>
    <t>党校片区</t>
  </si>
  <si>
    <t>莒南临港产业园区片区</t>
  </si>
  <si>
    <t>莒南县</t>
  </si>
  <si>
    <t>岭泉镇彭家岭社区片区</t>
  </si>
  <si>
    <t>滨海社区片区</t>
  </si>
  <si>
    <t>人民路社区片区</t>
  </si>
  <si>
    <t>苍源河片区三期</t>
  </si>
  <si>
    <t>临沭县</t>
  </si>
  <si>
    <t>苍源河片区四期</t>
  </si>
  <si>
    <t>大白衣庄社区片区</t>
  </si>
  <si>
    <t>马厂湖北桥片区</t>
  </si>
  <si>
    <t>朝阳社区西片区（一期）</t>
  </si>
  <si>
    <t>团林新城社区片区三期</t>
  </si>
  <si>
    <t>兴蒙社区片区</t>
  </si>
  <si>
    <t>蒙山区</t>
  </si>
  <si>
    <t>银线河流域片区</t>
  </si>
  <si>
    <t>综保区朝阳片区</t>
  </si>
  <si>
    <t>综保区</t>
  </si>
  <si>
    <t>德州市合计</t>
  </si>
  <si>
    <t>堤岭片区二期棚改项目</t>
  </si>
  <si>
    <t>德城区</t>
  </si>
  <si>
    <t>池口片区三期棚改项目</t>
  </si>
  <si>
    <t>魏庄片区棚改项目</t>
  </si>
  <si>
    <t>于庄片区棚改项目</t>
  </si>
  <si>
    <t>后赵片区棚改项目</t>
  </si>
  <si>
    <t>大东关片区二期棚改项目</t>
  </si>
  <si>
    <t>大刘片区棚改项目</t>
  </si>
  <si>
    <t>七西片区棚改项目</t>
  </si>
  <si>
    <t>前小屯片区二期棚改项目</t>
  </si>
  <si>
    <t>百货站片区棚改项目</t>
  </si>
  <si>
    <t>科委宿舍棚改项目</t>
  </si>
  <si>
    <t>铁五片区棚改项目</t>
  </si>
  <si>
    <t>永庆西街棚改项目</t>
  </si>
  <si>
    <t>农科所片区棚改项目</t>
  </si>
  <si>
    <t>宏力集团宿舍棚改项目</t>
  </si>
  <si>
    <t>皮革厂宿舍棚改项目</t>
  </si>
  <si>
    <t>福东片区棚改项目</t>
  </si>
  <si>
    <t>耿庄社区二期棚改项目</t>
  </si>
  <si>
    <t>德州经济技术开发区</t>
  </si>
  <si>
    <t>曹村社区二期（2018年棚改计划）</t>
  </si>
  <si>
    <t>小刘社区二期（2018年棚改计划）</t>
  </si>
  <si>
    <t>运河大社区西区安置区棚户区改造项目</t>
  </si>
  <si>
    <t>城中村、城市棚户区</t>
  </si>
  <si>
    <t>运河经济开发区</t>
  </si>
  <si>
    <t>张庄南安置区棚户区改造项目</t>
  </si>
  <si>
    <t>运河鑫城四期棚户区改造项目</t>
  </si>
  <si>
    <t>广厦路西安置区棚户区改造项目</t>
  </si>
  <si>
    <t>广厦路东安置区棚户区改造项目</t>
  </si>
  <si>
    <t>南街片区棚改项目</t>
  </si>
  <si>
    <t>陵城区</t>
  </si>
  <si>
    <t>邱家片区棚改项目</t>
  </si>
  <si>
    <t>孙大汉片区棚改项目</t>
  </si>
  <si>
    <t>站南片区棚改项目二期</t>
  </si>
  <si>
    <t>禹城市</t>
  </si>
  <si>
    <t>京台高速以东片区棚改项目二期</t>
  </si>
  <si>
    <t>建设路北延片区棚改项目二期</t>
  </si>
  <si>
    <t>张王卢片区棚改项目二期</t>
  </si>
  <si>
    <t>南街、东街片区棚改项目</t>
  </si>
  <si>
    <t>石油公司片区棚改项目</t>
  </si>
  <si>
    <t>实验小学片区棚改项目</t>
  </si>
  <si>
    <t>井家五期棚户区改造项目</t>
  </si>
  <si>
    <t>乐陵市</t>
  </si>
  <si>
    <t>新城花园三期棚户区改造项目</t>
  </si>
  <si>
    <t>城中村、城边村</t>
  </si>
  <si>
    <t>香邑水岸棚户区项目</t>
  </si>
  <si>
    <t>纺纱厂周边片区棚改项目</t>
  </si>
  <si>
    <t>宁津县</t>
  </si>
  <si>
    <t>东白、侯家道片区棚改项目</t>
  </si>
  <si>
    <t>大付沟两侧片区棚改项目</t>
  </si>
  <si>
    <t>高李片区棚改项目</t>
  </si>
  <si>
    <t>仁义生、潘家片区棚改项目（2018年计划）</t>
  </si>
  <si>
    <t>开发区片区棚改项目</t>
  </si>
  <si>
    <t>杜集镇镇政府驻地片区棚改项目</t>
  </si>
  <si>
    <t>晏城街片区二期棚改项目</t>
  </si>
  <si>
    <t>齐河县</t>
  </si>
  <si>
    <t>县委县府家属院片区棚改项目</t>
  </si>
  <si>
    <t>粮食小区片区二期棚改项目</t>
  </si>
  <si>
    <t>三中东片区棚改项目</t>
  </si>
  <si>
    <t>明珠花园西片区棚改项目</t>
  </si>
  <si>
    <t>桃园二期片区棚改项目</t>
  </si>
  <si>
    <t>新城社区二期棚改项目</t>
  </si>
  <si>
    <t>开鑫花园二期棚改项目</t>
  </si>
  <si>
    <t>鑫兴社区棚户区改造二期项目</t>
  </si>
  <si>
    <t>临邑县</t>
  </si>
  <si>
    <t>洛源片区棚户区改造项目</t>
  </si>
  <si>
    <t>新城社区西区棚改项目</t>
  </si>
  <si>
    <t>平原县</t>
  </si>
  <si>
    <t>贺家行社区棚改项目</t>
  </si>
  <si>
    <t>白家营片区棚改项目</t>
  </si>
  <si>
    <t>沙窝屯社区棚户区改造一期项目</t>
  </si>
  <si>
    <t>武城县</t>
  </si>
  <si>
    <t>西片区棚户区改造工程二期项目</t>
  </si>
  <si>
    <t>西南片区棚户区改造工程二期项目</t>
  </si>
  <si>
    <t>贝州社区棚户区改造项目</t>
  </si>
  <si>
    <t>曲庄村棚户区改造项目</t>
  </si>
  <si>
    <t>钱庄村棚户区改造项目</t>
  </si>
  <si>
    <t>林尔庄棚户区改造项目</t>
  </si>
  <si>
    <t>六五河以南片区（二期）棚改项目</t>
  </si>
  <si>
    <t>夏津县</t>
  </si>
  <si>
    <t>罗庄片区棚改项目</t>
  </si>
  <si>
    <t>椅子张片区（二期）棚改项目</t>
  </si>
  <si>
    <t>胡里长屯片区棚改项目</t>
  </si>
  <si>
    <t>中山路以东片区（一期）棚改项目</t>
  </si>
  <si>
    <t>原庆云镇家属区棚改项目</t>
  </si>
  <si>
    <t>庆云县</t>
  </si>
  <si>
    <t>再生资源、供销系统家属区棚改项目</t>
  </si>
  <si>
    <t>青北家属区棚改项目</t>
  </si>
  <si>
    <t>柳家村二期棚改项目</t>
  </si>
  <si>
    <t>齐家村棚改项目</t>
  </si>
  <si>
    <t>刘南纯棚改项目</t>
  </si>
  <si>
    <t>乔万村（A区）棚改项目</t>
  </si>
  <si>
    <t>范庵村（一期）棚改项目</t>
  </si>
  <si>
    <t>任店村棚改项目</t>
  </si>
  <si>
    <t>洼于村棚改项目</t>
  </si>
  <si>
    <t>前官村(2018年计划)棚改项目</t>
  </si>
  <si>
    <t>聊城市合计</t>
  </si>
  <si>
    <t>齐北村棚户区改造项目</t>
  </si>
  <si>
    <t>度假区</t>
  </si>
  <si>
    <t>齐南村棚户区改造项目</t>
  </si>
  <si>
    <t>后海子村棚户区改造项目</t>
  </si>
  <si>
    <t>南顾庄棚户区改造项目</t>
  </si>
  <si>
    <t>双庙村棚户区改造项目</t>
  </si>
  <si>
    <t>邓楼片区（二期）棚户区改造项目</t>
  </si>
  <si>
    <t>冯庄片区二期</t>
  </si>
  <si>
    <t>白庄安置区二期</t>
  </si>
  <si>
    <t>丽水社区</t>
  </si>
  <si>
    <t>北城中心社区</t>
  </si>
  <si>
    <t>新华永青片区棚改项目</t>
  </si>
  <si>
    <t>临清</t>
  </si>
  <si>
    <t>新华片区红星路北侧棚改项目</t>
  </si>
  <si>
    <t>青年启秀片区棚改项目</t>
  </si>
  <si>
    <t>葡香园社区棚改项目</t>
  </si>
  <si>
    <t>三和路南首片区棚改项目</t>
  </si>
  <si>
    <t>育新路片区棚改项目</t>
  </si>
  <si>
    <t>顺河街片区棚改项目</t>
  </si>
  <si>
    <t>京华东片区棚改项目</t>
  </si>
  <si>
    <t>祁寨片区棚户区改造</t>
  </si>
  <si>
    <t>高唐</t>
  </si>
  <si>
    <t>北城区棚户区改造</t>
  </si>
  <si>
    <t>西城区二期棚户区改造</t>
  </si>
  <si>
    <t>南城区棚户区改造</t>
  </si>
  <si>
    <t>东街片区棚户区改造</t>
  </si>
  <si>
    <t>冠县</t>
  </si>
  <si>
    <t>朱霍三里二期棚户区改造</t>
  </si>
  <si>
    <t>前唐固村棚户区改造</t>
  </si>
  <si>
    <t>华洋制衣片区棚户区改造</t>
  </si>
  <si>
    <t>西关片区棚改项目</t>
  </si>
  <si>
    <t>东阿县</t>
  </si>
  <si>
    <t>贺庄片区棚改项目</t>
  </si>
  <si>
    <t>郭前片区棚改项目</t>
  </si>
  <si>
    <t>郭北片区棚改项目</t>
  </si>
  <si>
    <t>银座片区棚改项目</t>
  </si>
  <si>
    <t>新河社区</t>
  </si>
  <si>
    <t>北市场片区</t>
  </si>
  <si>
    <t>莘县</t>
  </si>
  <si>
    <t>李凤桃、八里铺、潘庄片区</t>
  </si>
  <si>
    <t>外贸片区二期</t>
  </si>
  <si>
    <t>安庄片区</t>
  </si>
  <si>
    <t>莘府花园实小片区</t>
  </si>
  <si>
    <t>酒厂片区</t>
  </si>
  <si>
    <t>前罗片区</t>
  </si>
  <si>
    <t>东昌府区</t>
  </si>
  <si>
    <t>付庄片区</t>
  </si>
  <si>
    <t>马官屯片区</t>
  </si>
  <si>
    <t>后街片区三期</t>
  </si>
  <si>
    <t>王卷帽片区</t>
  </si>
  <si>
    <t>东姚片区</t>
  </si>
  <si>
    <t>董付北片区</t>
  </si>
  <si>
    <t>许窑西片区</t>
  </si>
  <si>
    <t>魏大庙片区</t>
  </si>
  <si>
    <t>岳庄片区</t>
  </si>
  <si>
    <t>郑官屯片区</t>
  </si>
  <si>
    <t>顺河片区棚户区改造项目</t>
  </si>
  <si>
    <t>茌平县</t>
  </si>
  <si>
    <t>隅首片区棚户区改造项目</t>
  </si>
  <si>
    <t>隅东片区棚户区改造项目</t>
  </si>
  <si>
    <t>狮子楼片区育才街两侧棚户区改造项目</t>
  </si>
  <si>
    <t>阳谷县</t>
  </si>
  <si>
    <t>狮子楼片区张楼村棚户区改造项目</t>
  </si>
  <si>
    <t>狮子楼片区南街小学家属院和南街居民棚户区改造项目</t>
  </si>
  <si>
    <t>狮子楼片区邵楼村棚户区改造项目</t>
  </si>
  <si>
    <t>狮子楼片区高压容器厂家属院和西街居民棚户区改造项目</t>
  </si>
  <si>
    <t>侨润片区王楼小区二期棚户区改造项目</t>
  </si>
  <si>
    <t>侨润片区五里庙小区二期棚户区改造项目</t>
  </si>
  <si>
    <t>侨润片区华宇公司棚户区改造项目</t>
  </si>
  <si>
    <t>侨润片区酒类副食南北区棚户区改造项目</t>
  </si>
  <si>
    <t>侨润片区农机局家属院棚户区改造项目</t>
  </si>
  <si>
    <t>侨润片区辛菜郭小区二期棚户区改造项目</t>
  </si>
  <si>
    <t>侨润片区前杨小区棚户区改造项目</t>
  </si>
  <si>
    <t>侨润片区北徐小区棚户区改造项目</t>
  </si>
  <si>
    <t>侨润片区郭围子小区棚户区改造项目</t>
  </si>
  <si>
    <t>侨润片区北三里小区二期棚户区改造项目</t>
  </si>
  <si>
    <t>侨润片区谷庄小区二期棚户区改造项目</t>
  </si>
  <si>
    <t>博济桥片区南三里棚户区改造项目</t>
  </si>
  <si>
    <t>博济桥片区岳海二期棚户区改造项目</t>
  </si>
  <si>
    <t>博济桥片区（二实小西、公安、物价家属院）棚户区改造项目</t>
  </si>
  <si>
    <t>博济桥片区二实小东、铁路中学西棚户区改造项目</t>
  </si>
  <si>
    <t>博济桥片区谷南社区、食品公司棚户区改造项目</t>
  </si>
  <si>
    <t>博济桥片区法院东家属院棚户区改造项目</t>
  </si>
  <si>
    <t>博济桥片区面粉厂家属院棚户区改造项目</t>
  </si>
  <si>
    <t>博济桥片区（司法局、计生委县医院家属院）棚户区改造项目</t>
  </si>
  <si>
    <t>博济桥片区金谷社区信合巷棚户区改造项目</t>
  </si>
  <si>
    <t>博济桥片区博济社区（审计局、司法局、家电公司）</t>
  </si>
  <si>
    <t>滨州市合计</t>
  </si>
  <si>
    <t>滨州市市城区老旧小区棚户区改造项目（三期）</t>
  </si>
  <si>
    <t>市直</t>
  </si>
  <si>
    <t>滨州五海自来水有限公司一水厂棚户区改造项目</t>
  </si>
  <si>
    <t>李在天居委会棚户区改造项目</t>
  </si>
  <si>
    <t>滨城区</t>
  </si>
  <si>
    <t>王安子居委会棚户区改造项目</t>
  </si>
  <si>
    <t>苏家居委会棚户区改造项目</t>
  </si>
  <si>
    <t>张豹居委会棚户区改造项目</t>
  </si>
  <si>
    <t>东寨子居委会棚户区改造项目</t>
  </si>
  <si>
    <t>鞭子狄居委会棚户区改造项目</t>
  </si>
  <si>
    <t>张杠子居委会棚户区改造项目</t>
  </si>
  <si>
    <t>及家居委会棚户区改造项目</t>
  </si>
  <si>
    <t>宋花布居委会棚户区改造项目</t>
  </si>
  <si>
    <t>徐家居委会棚户区改造项目</t>
  </si>
  <si>
    <t>八里王居委会棚户区改造项目</t>
  </si>
  <si>
    <t>八里耿居委会棚户区改造项目</t>
  </si>
  <si>
    <t>辛家居委会棚户区改造项目</t>
  </si>
  <si>
    <t>五四一居委会棚户区改造项目</t>
  </si>
  <si>
    <t>五四二居委会棚户区改造项目</t>
  </si>
  <si>
    <t>五四三居委会棚户区改造项目</t>
  </si>
  <si>
    <t>红旗居委会棚户区改造项目</t>
  </si>
  <si>
    <t>胜利居委会棚户区改造项目</t>
  </si>
  <si>
    <t>和平居委会棚户区改造项目</t>
  </si>
  <si>
    <t>宣家居委会棚户区改造项目</t>
  </si>
  <si>
    <t>桃李居委会棚户区改造项目</t>
  </si>
  <si>
    <t>郑家居委会棚户区改造项目</t>
  </si>
  <si>
    <t>西宋居委会棚户区改造项目</t>
  </si>
  <si>
    <t>牛王居委会棚户区改造项目</t>
  </si>
  <si>
    <t>北一居委会棚户区改造项目</t>
  </si>
  <si>
    <t>老蒲城居委会棚户区改造项目</t>
  </si>
  <si>
    <t>马官居委会棚户区改造项目</t>
  </si>
  <si>
    <t>北二居委会棚户区改造项目</t>
  </si>
  <si>
    <t>北三居委会棚户区改造项目</t>
  </si>
  <si>
    <t>张庄居委会棚户区改造项目</t>
  </si>
  <si>
    <t>小郭居委会棚户区改造项目</t>
  </si>
  <si>
    <t>小关居委会棚户区改造项目</t>
  </si>
  <si>
    <t>李庄居委会棚户区改造项目</t>
  </si>
  <si>
    <t>金卜居委会棚户区改造项目</t>
  </si>
  <si>
    <t>马庙居委会棚户区改造项目</t>
  </si>
  <si>
    <t>南关居委会棚户区改造项目</t>
  </si>
  <si>
    <t>于庙居委会棚户区改造项目</t>
  </si>
  <si>
    <t>南石居委会棚户区改造项目</t>
  </si>
  <si>
    <t>李南蒲居委会（三期）棚户区改造项目</t>
  </si>
  <si>
    <t>王花居委会棚户区改造项目</t>
  </si>
  <si>
    <t>东小李居委会棚户区改造项目</t>
  </si>
  <si>
    <t>催货郎居委会（老村）棚户区改造项目</t>
  </si>
  <si>
    <t>邢桥居委会棚户区改造项目</t>
  </si>
  <si>
    <t>宋庙居委会棚户区改造项目</t>
  </si>
  <si>
    <t>宋黑居委会棚户区改造项目</t>
  </si>
  <si>
    <t>东赵居委会棚户区改造项目</t>
  </si>
  <si>
    <t>魏家居委会棚户区改造项目</t>
  </si>
  <si>
    <t>西吴居委会（老村）棚户区改造项目</t>
  </si>
  <si>
    <t>西碾李居委会棚户区改造项目</t>
  </si>
  <si>
    <t>北赵居委会棚户区改造项目</t>
  </si>
  <si>
    <t>洼于居委会棚户区改造项目</t>
  </si>
  <si>
    <t>东谢居委会棚户区改造项目</t>
  </si>
  <si>
    <t>下坡李居委会棚户区改造项目</t>
  </si>
  <si>
    <t>西谢居委会棚户区改造项目</t>
  </si>
  <si>
    <t>东碾李居委会棚户区改造项目</t>
  </si>
  <si>
    <t>颜东棚户区改造项目</t>
  </si>
  <si>
    <t>颜西棚户区改造项目</t>
  </si>
  <si>
    <t>王门棚户区改造项目</t>
  </si>
  <si>
    <t>土产杂品公司棚户区项目（老城二片区）</t>
  </si>
  <si>
    <t>沾化区</t>
  </si>
  <si>
    <t>对外贸易总公司棚户区项目（老城二片区）</t>
  </si>
  <si>
    <t>吉利家禽公司棚户区项目（老城二片区）</t>
  </si>
  <si>
    <t>老县社车队棚户区项目（老城六片区）</t>
  </si>
  <si>
    <t>老体委宿舍区棚户区项目（老城片十区）</t>
  </si>
  <si>
    <t>水产养殖公司棚户区项目（老城片十区）</t>
  </si>
  <si>
    <t>汽修厂棚户区棚户区项目（老城片十区）</t>
  </si>
  <si>
    <t>广电局宿舍区棚户区项目（老城片十区）</t>
  </si>
  <si>
    <t>商业总公司、百货公司棚户区项目（老城片十一区）</t>
  </si>
  <si>
    <t>生资公司棚户区项目（老城片十一区）</t>
  </si>
  <si>
    <t>富源街道办大王村城中村改造项目</t>
  </si>
  <si>
    <t>富国街道办东沙村城中村改造项目</t>
  </si>
  <si>
    <t>富国街道办西沙村城中村改造项目</t>
  </si>
  <si>
    <t>魏集镇棚户区</t>
  </si>
  <si>
    <t>惠民县</t>
  </si>
  <si>
    <t>桑落墅镇棚户区</t>
  </si>
  <si>
    <t>清河镇丁庄村棚户区二期</t>
  </si>
  <si>
    <t>辛店镇庄里巩村棚户区</t>
  </si>
  <si>
    <t>辛店镇王家营村棚户区</t>
  </si>
  <si>
    <t>淄角镇棚户区项目二期</t>
  </si>
  <si>
    <t>大年陈刘圈村棚户区</t>
  </si>
  <si>
    <t>大年陈东郭、河下禹王口村棚户区</t>
  </si>
  <si>
    <t>胡集镇东齐村棚户区</t>
  </si>
  <si>
    <t>胡集镇宋家村棚户区</t>
  </si>
  <si>
    <t>胡集镇小马村棚户区</t>
  </si>
  <si>
    <t>胡集镇成兴庄棚户区</t>
  </si>
  <si>
    <t>姜楼镇武家村棚户区</t>
  </si>
  <si>
    <t>何坊街道香翟棚户区</t>
  </si>
  <si>
    <t>何坊街道郭马村棚户区</t>
  </si>
  <si>
    <t>何坊街道毛刘棚户区</t>
  </si>
  <si>
    <t>何坊街道东西寨子棚户区</t>
  </si>
  <si>
    <t>何坊街道小郭村棚户区</t>
  </si>
  <si>
    <t>何坊街道五里曹村棚户区</t>
  </si>
  <si>
    <t>东景豪庭二期棚户区</t>
  </si>
  <si>
    <t>国泰惠泽园棚户区</t>
  </si>
  <si>
    <t>孙武街道西关街、西北街棚户区</t>
  </si>
  <si>
    <t>孙武街道西门街、北门街棚户区</t>
  </si>
  <si>
    <t>孙武街道察院街、鼓楼街棚户区</t>
  </si>
  <si>
    <t>孙武街道西南街棚户区</t>
  </si>
  <si>
    <t>孙武街道南门街、关帝庙街棚户区</t>
  </si>
  <si>
    <t>酒厂周边棚户区</t>
  </si>
  <si>
    <t>一中宿舍区棚户区</t>
  </si>
  <si>
    <t>党校周边棚户区</t>
  </si>
  <si>
    <t>城关供销社宿舍区周边棚户区</t>
  </si>
  <si>
    <t>孙武街道小崔村棚户区</t>
  </si>
  <si>
    <t>孙武街道花园及花园新村棚户区</t>
  </si>
  <si>
    <t>孙武街道城北姜棚户区</t>
  </si>
  <si>
    <t>县建筑公司周边棚户区</t>
  </si>
  <si>
    <t>商业局东院宿舍区及周边棚户区</t>
  </si>
  <si>
    <t>孙武街道南关棚户区</t>
  </si>
  <si>
    <t>孙武街道东门街棚户区</t>
  </si>
  <si>
    <t>孙武街道东关、仁胡棚户区</t>
  </si>
  <si>
    <t>孙武街道程家村棚户区</t>
  </si>
  <si>
    <t>孙武街道昭家村棚户区</t>
  </si>
  <si>
    <t>孙武街道高贾田村棚户区</t>
  </si>
  <si>
    <t>马丰和片区棚户区项目</t>
  </si>
  <si>
    <t>阳信县</t>
  </si>
  <si>
    <t>小郭村片区棚户区项目</t>
  </si>
  <si>
    <t>东官庄片区棚户区项目</t>
  </si>
  <si>
    <t>西官庄片区棚户区项目</t>
  </si>
  <si>
    <t>幸福村片区棚户区项目</t>
  </si>
  <si>
    <t>唐家村片区棚户区项目</t>
  </si>
  <si>
    <t>辛马村片区棚户区项目</t>
  </si>
  <si>
    <t>县公安局老院棚户区</t>
  </si>
  <si>
    <t>生资公司东货场家属院棚户区</t>
  </si>
  <si>
    <t>阳信县交通运输有限责任公司棚户区</t>
  </si>
  <si>
    <t>商业局住宅楼棚户区</t>
  </si>
  <si>
    <t>加工厂住宅楼棚户区</t>
  </si>
  <si>
    <t>晟星公司北院棚户区</t>
  </si>
  <si>
    <t>原山东餐具厂宿舍棚户区</t>
  </si>
  <si>
    <t>原经委宿舍棚户区</t>
  </si>
  <si>
    <t>原乡镇企业局宿舍棚户区</t>
  </si>
  <si>
    <t>预制厂棚户区项目</t>
  </si>
  <si>
    <t>招待所棚户区项目</t>
  </si>
  <si>
    <t>海洋渔业局家属院棚户区改造项目</t>
  </si>
  <si>
    <t>无棣县</t>
  </si>
  <si>
    <t>进出口公司家属院棚户区改造项目</t>
  </si>
  <si>
    <t>棠棣花园棚户区改造项目</t>
  </si>
  <si>
    <t>湖滨镇清湖社区二期(寨卢村)</t>
  </si>
  <si>
    <t>博兴县</t>
  </si>
  <si>
    <t>曹王镇东鲁社区二期（东鲁村）</t>
  </si>
  <si>
    <t>博兴县南三村安置区项目二期</t>
  </si>
  <si>
    <t>吕艺镇博华家园三期</t>
  </si>
  <si>
    <t>长山镇茶棚村棚户区改造项目</t>
  </si>
  <si>
    <t>邹平县</t>
  </si>
  <si>
    <t>韩店镇禾和嘉苑大王驼村棚户区改造项目</t>
  </si>
  <si>
    <t>明集镇兰芝里村棚户区改造项目</t>
  </si>
  <si>
    <t>高新街道新三村棚户区改造项目</t>
  </si>
  <si>
    <t>黄山街道抱印村棚户区改造项目</t>
  </si>
  <si>
    <t>黄山街道崔家村棚户区改造项目</t>
  </si>
  <si>
    <t>好生街道院上村棚户区改造项目</t>
  </si>
  <si>
    <t>好生街道乔家村棚户区改造项目</t>
  </si>
  <si>
    <t>彭集棚户区改造项目</t>
  </si>
  <si>
    <t>大高棚户区改造项目</t>
  </si>
  <si>
    <t>沙郭棚户区改造项目</t>
  </si>
  <si>
    <t>小李棚户区改造项目</t>
  </si>
  <si>
    <t>段家棚户区改造项目</t>
  </si>
  <si>
    <t>苏学官棚户区改造项目</t>
  </si>
  <si>
    <t>小马棚户区改造项目</t>
  </si>
  <si>
    <t>台王棚户区改造项目</t>
  </si>
  <si>
    <t>刘集棚户区改造项目</t>
  </si>
  <si>
    <t>后游（老村）棚户区改造项目</t>
  </si>
  <si>
    <t>中游棚户区改造项目</t>
  </si>
  <si>
    <t>沙洼魏棚户区改造项目</t>
  </si>
  <si>
    <t>大里苏棚户区改造项目</t>
  </si>
  <si>
    <t>米家棚户区改造项目</t>
  </si>
  <si>
    <t>盘头店棚户区改造项目</t>
  </si>
  <si>
    <t>马坊棚户区改造项目</t>
  </si>
  <si>
    <t>徐家棚户区改造项目</t>
  </si>
  <si>
    <t>魏家棚户区改造项目</t>
  </si>
  <si>
    <t>邵家棚户区改造项目</t>
  </si>
  <si>
    <t>张念佛棚户区改造项目</t>
  </si>
  <si>
    <t>北任棚户区改造项目</t>
  </si>
  <si>
    <t>来家棚户区改造项目</t>
  </si>
  <si>
    <t>后宋棚户区改造项目</t>
  </si>
  <si>
    <t>大河于棚户区改造项目</t>
  </si>
  <si>
    <t>赵桐棚户区改造项目</t>
  </si>
  <si>
    <t>西韩棚户区改造项目</t>
  </si>
  <si>
    <t>大张官棚户区改造项目</t>
  </si>
  <si>
    <t>小张官棚户区改造项目</t>
  </si>
  <si>
    <t>二香寺片区棚户区改造项目</t>
  </si>
  <si>
    <t>许王片区棚户区改造项目</t>
  </si>
  <si>
    <t>傅家台子社区棚户区改造项目（福海家苑）</t>
  </si>
  <si>
    <t>北海新区</t>
  </si>
  <si>
    <t>菏泽市合计</t>
  </si>
  <si>
    <t>康庄路片区</t>
  </si>
  <si>
    <t>牡丹区</t>
  </si>
  <si>
    <t>曹州路片区</t>
  </si>
  <si>
    <t>八一路片区</t>
  </si>
  <si>
    <t>昆仑路片区</t>
  </si>
  <si>
    <t>健康小镇（一期）</t>
  </si>
  <si>
    <t>创意家居小镇</t>
  </si>
  <si>
    <t>长江路北片区</t>
  </si>
  <si>
    <t>登禹片区</t>
  </si>
  <si>
    <t>贾坊片区</t>
  </si>
  <si>
    <t>孙大元片区</t>
  </si>
  <si>
    <t>老城片区二期</t>
  </si>
  <si>
    <t>曹县</t>
  </si>
  <si>
    <t>旧城片区一期项目</t>
  </si>
  <si>
    <t>定陶区</t>
  </si>
  <si>
    <t>古城片区一区</t>
  </si>
  <si>
    <t>成武县</t>
  </si>
  <si>
    <t>南部城区片区</t>
  </si>
  <si>
    <t>东部城区片区一区</t>
  </si>
  <si>
    <t>城南片区</t>
  </si>
  <si>
    <t>单县</t>
  </si>
  <si>
    <t>城东片区一期</t>
  </si>
  <si>
    <t>玉山路片区一期项目</t>
  </si>
  <si>
    <t>巨野县</t>
  </si>
  <si>
    <t>董官屯北片区项目</t>
  </si>
  <si>
    <t>临城片区</t>
  </si>
  <si>
    <t>郓城县</t>
  </si>
  <si>
    <t>利民街片区</t>
  </si>
  <si>
    <t>水浒片区</t>
  </si>
  <si>
    <t>煤建公司片区</t>
  </si>
  <si>
    <t>鄄城县</t>
  </si>
  <si>
    <t>外贸局片区</t>
  </si>
  <si>
    <t>县医院片区</t>
  </si>
  <si>
    <t>县政府片区</t>
  </si>
  <si>
    <t>张寺片区</t>
  </si>
  <si>
    <t>虹桥社区片区</t>
  </si>
  <si>
    <t>孙膑公园片区</t>
  </si>
  <si>
    <t>东昌社区片区</t>
  </si>
  <si>
    <t>北孙庄社区片区</t>
  </si>
  <si>
    <t>财局片区</t>
  </si>
  <si>
    <t>东明县</t>
  </si>
  <si>
    <t>工商局片区</t>
  </si>
  <si>
    <t>新电影院片区</t>
  </si>
  <si>
    <t>老汽车站片区</t>
  </si>
  <si>
    <t>东关菜市场片区</t>
  </si>
  <si>
    <t>老技校片区</t>
  </si>
  <si>
    <t>陆圈片区</t>
  </si>
  <si>
    <t>菜园集片区</t>
  </si>
  <si>
    <t>二、国有林区（场）棚户区（危旧房）合计</t>
  </si>
  <si>
    <t>青州市国有杨集林场</t>
  </si>
  <si>
    <t>国有林区棚户区</t>
  </si>
  <si>
    <t>青州市国有驼山林场</t>
  </si>
  <si>
    <t>吉山林场</t>
  </si>
  <si>
    <t>林业棚户区</t>
  </si>
  <si>
    <t>三、垦区危房合计</t>
  </si>
  <si>
    <t>商河县郑路农场棚户区危房改造项目</t>
  </si>
  <si>
    <t>国有垦区危房</t>
  </si>
  <si>
    <t>商河县大岭农场棚户区危房改造项目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</si>
</sst>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name val="宋体"/>
      <charset val="134"/>
    </font>
    <font>
      <sz val="11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2"/>
      <color theme="1"/>
      <name val="黑体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color indexed="8"/>
      <name val="仿宋"/>
      <charset val="134"/>
    </font>
    <font>
      <sz val="10"/>
      <name val="仿宋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0"/>
      <name val="Helv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/>
    <xf numFmtId="0" fontId="16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0" borderId="0"/>
    <xf numFmtId="0" fontId="14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0" borderId="17" applyNumberFormat="0" applyFont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10" borderId="16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" fillId="0" borderId="0"/>
    <xf numFmtId="0" fontId="16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0"/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3" fillId="0" borderId="1" xfId="65" applyNumberFormat="1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3" borderId="1" xfId="66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/>
    </xf>
    <xf numFmtId="0" fontId="11" fillId="0" borderId="1" xfId="1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7" fontId="3" fillId="0" borderId="1" xfId="63" applyNumberFormat="1" applyFont="1" applyFill="1" applyBorder="1" applyAlignment="1">
      <alignment horizontal="center" vertical="center" wrapText="1"/>
    </xf>
    <xf numFmtId="177" fontId="11" fillId="0" borderId="1" xfId="8" applyNumberFormat="1" applyFont="1" applyFill="1" applyBorder="1" applyAlignment="1">
      <alignment horizontal="center" vertical="center" wrapText="1"/>
    </xf>
    <xf numFmtId="0" fontId="3" fillId="0" borderId="1" xfId="63" applyNumberFormat="1" applyFont="1" applyFill="1" applyBorder="1" applyAlignment="1">
      <alignment horizontal="center" vertical="center" wrapText="1"/>
    </xf>
    <xf numFmtId="177" fontId="3" fillId="0" borderId="1" xfId="8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58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60" applyFont="1" applyFill="1" applyBorder="1" applyAlignment="1">
      <alignment horizontal="center" vertical="center" wrapText="1"/>
    </xf>
    <xf numFmtId="0" fontId="3" fillId="2" borderId="1" xfId="59" applyFont="1" applyFill="1" applyBorder="1" applyAlignment="1">
      <alignment horizontal="center" vertical="center" wrapText="1"/>
    </xf>
    <xf numFmtId="0" fontId="3" fillId="2" borderId="1" xfId="58" applyFont="1" applyFill="1" applyBorder="1" applyAlignment="1">
      <alignment horizontal="center" vertical="center" wrapText="1"/>
    </xf>
    <xf numFmtId="0" fontId="3" fillId="2" borderId="1" xfId="63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58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54" applyNumberFormat="1" applyFont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千位分隔" xfId="7" builtinId="3"/>
    <cellStyle name="常规_表3" xfId="8"/>
    <cellStyle name="40% - 强调文字颜色 3" xfId="9" builtinId="39"/>
    <cellStyle name="差" xfId="10" builtinId="27"/>
    <cellStyle name="常规 79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 9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8 2" xfId="57"/>
    <cellStyle name="常规 2" xfId="58"/>
    <cellStyle name="常规 3" xfId="59"/>
    <cellStyle name="常规 4" xfId="60"/>
    <cellStyle name="常规 7" xfId="61"/>
    <cellStyle name="常规_2014年5月份各市数据表" xfId="62"/>
    <cellStyle name="常规_Sheet1" xfId="63"/>
    <cellStyle name="常规_Sheet1_1" xfId="64"/>
    <cellStyle name="常规_Sheet1_2" xfId="65"/>
    <cellStyle name="常规_表4" xfId="66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77"/>
  <sheetViews>
    <sheetView tabSelected="1" workbookViewId="0">
      <selection activeCell="J134" sqref="J134"/>
    </sheetView>
  </sheetViews>
  <sheetFormatPr defaultColWidth="9" defaultRowHeight="13.5" outlineLevelCol="5"/>
  <cols>
    <col min="1" max="1" width="4.375" customWidth="1"/>
    <col min="2" max="2" width="52.875" customWidth="1"/>
    <col min="3" max="4" width="14" customWidth="1"/>
    <col min="5" max="5" width="11.25" customWidth="1"/>
    <col min="6" max="6" width="9.75" customWidth="1"/>
  </cols>
  <sheetData>
    <row r="1" spans="1:1">
      <c r="A1" t="s">
        <v>0</v>
      </c>
    </row>
    <row r="2" ht="39" customHeight="1" spans="1:6">
      <c r="A2" s="13" t="s">
        <v>1</v>
      </c>
      <c r="B2" s="13"/>
      <c r="C2" s="13"/>
      <c r="D2" s="13"/>
      <c r="E2" s="13"/>
      <c r="F2" s="13"/>
    </row>
    <row r="3" ht="33.95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/>
    </row>
    <row r="4" ht="75" customHeight="1" spans="1:6">
      <c r="A4" s="14"/>
      <c r="B4" s="14"/>
      <c r="C4" s="14"/>
      <c r="D4" s="14" t="s">
        <v>7</v>
      </c>
      <c r="E4" s="14"/>
      <c r="F4" s="14" t="s">
        <v>8</v>
      </c>
    </row>
    <row r="5" s="1" customFormat="1" ht="24" customHeight="1" spans="1:6">
      <c r="A5" s="15" t="s">
        <v>9</v>
      </c>
      <c r="B5" s="15"/>
      <c r="C5" s="15"/>
      <c r="D5" s="15"/>
      <c r="E5" s="15">
        <f>E6+E1268+E1274</f>
        <v>699704</v>
      </c>
      <c r="F5" s="15">
        <f>F6+F1268+F1274</f>
        <v>58931</v>
      </c>
    </row>
    <row r="6" s="1" customFormat="1" ht="20.1" customHeight="1" spans="1:6">
      <c r="A6" s="16" t="s">
        <v>10</v>
      </c>
      <c r="B6" s="16"/>
      <c r="C6" s="16"/>
      <c r="D6" s="16"/>
      <c r="E6" s="17">
        <f>E7+E42+E88+E180+E213+E228+E330+E485+E583+E717+E780+E802+E813+E886+E969+E1048+E1228</f>
        <v>699622</v>
      </c>
      <c r="F6" s="17">
        <f>F7+F42+F88+F180+F213+F228+F330+F485+F583+F717+F780+F802+F813+F886+F969+F1048+F1228</f>
        <v>58931</v>
      </c>
    </row>
    <row r="7" s="1" customFormat="1" ht="20.1" customHeight="1" spans="1:6">
      <c r="A7" s="18" t="s">
        <v>11</v>
      </c>
      <c r="B7" s="18"/>
      <c r="C7" s="18"/>
      <c r="D7" s="18"/>
      <c r="E7" s="18">
        <f>SUM(E8:E41)</f>
        <v>41092</v>
      </c>
      <c r="F7" s="18">
        <f>SUM(F8:F41)</f>
        <v>288</v>
      </c>
    </row>
    <row r="8" s="1" customFormat="1" ht="20.1" customHeight="1" spans="1:6">
      <c r="A8" s="19">
        <v>1</v>
      </c>
      <c r="B8" s="20" t="s">
        <v>12</v>
      </c>
      <c r="C8" s="21" t="s">
        <v>13</v>
      </c>
      <c r="D8" s="21" t="s">
        <v>14</v>
      </c>
      <c r="E8" s="19">
        <v>542</v>
      </c>
      <c r="F8" s="22">
        <v>0</v>
      </c>
    </row>
    <row r="9" s="1" customFormat="1" ht="20.1" customHeight="1" spans="1:6">
      <c r="A9" s="19">
        <v>2</v>
      </c>
      <c r="B9" s="23" t="s">
        <v>15</v>
      </c>
      <c r="C9" s="23" t="s">
        <v>16</v>
      </c>
      <c r="D9" s="23" t="s">
        <v>17</v>
      </c>
      <c r="E9" s="22">
        <v>1100</v>
      </c>
      <c r="F9" s="22">
        <v>0</v>
      </c>
    </row>
    <row r="10" s="1" customFormat="1" ht="20.1" customHeight="1" spans="1:6">
      <c r="A10" s="19">
        <v>3</v>
      </c>
      <c r="B10" s="23" t="s">
        <v>18</v>
      </c>
      <c r="C10" s="23" t="s">
        <v>16</v>
      </c>
      <c r="D10" s="23" t="s">
        <v>17</v>
      </c>
      <c r="E10" s="22">
        <v>600</v>
      </c>
      <c r="F10" s="22">
        <v>0</v>
      </c>
    </row>
    <row r="11" s="1" customFormat="1" ht="20.1" customHeight="1" spans="1:6">
      <c r="A11" s="19">
        <v>4</v>
      </c>
      <c r="B11" s="24" t="s">
        <v>19</v>
      </c>
      <c r="C11" s="23" t="s">
        <v>13</v>
      </c>
      <c r="D11" s="23" t="s">
        <v>17</v>
      </c>
      <c r="E11" s="22">
        <v>500</v>
      </c>
      <c r="F11" s="22">
        <v>0</v>
      </c>
    </row>
    <row r="12" s="1" customFormat="1" ht="20.1" customHeight="1" spans="1:6">
      <c r="A12" s="19">
        <v>5</v>
      </c>
      <c r="B12" s="23" t="s">
        <v>20</v>
      </c>
      <c r="C12" s="23" t="s">
        <v>13</v>
      </c>
      <c r="D12" s="23" t="s">
        <v>21</v>
      </c>
      <c r="E12" s="22">
        <v>146</v>
      </c>
      <c r="F12" s="22">
        <v>0</v>
      </c>
    </row>
    <row r="13" s="1" customFormat="1" ht="20.1" customHeight="1" spans="1:6">
      <c r="A13" s="19">
        <v>6</v>
      </c>
      <c r="B13" s="23" t="s">
        <v>22</v>
      </c>
      <c r="C13" s="23" t="s">
        <v>13</v>
      </c>
      <c r="D13" s="23" t="s">
        <v>21</v>
      </c>
      <c r="E13" s="22">
        <v>182</v>
      </c>
      <c r="F13" s="22">
        <v>0</v>
      </c>
    </row>
    <row r="14" s="1" customFormat="1" ht="20.1" customHeight="1" spans="1:6">
      <c r="A14" s="19">
        <v>7</v>
      </c>
      <c r="B14" s="23" t="s">
        <v>23</v>
      </c>
      <c r="C14" s="23" t="s">
        <v>13</v>
      </c>
      <c r="D14" s="23" t="s">
        <v>24</v>
      </c>
      <c r="E14" s="22">
        <v>450</v>
      </c>
      <c r="F14" s="22">
        <v>0</v>
      </c>
    </row>
    <row r="15" s="1" customFormat="1" ht="20.1" customHeight="1" spans="1:6">
      <c r="A15" s="19">
        <v>8</v>
      </c>
      <c r="B15" s="23" t="s">
        <v>25</v>
      </c>
      <c r="C15" s="23" t="s">
        <v>16</v>
      </c>
      <c r="D15" s="23" t="s">
        <v>26</v>
      </c>
      <c r="E15" s="22">
        <v>2500</v>
      </c>
      <c r="F15" s="22">
        <v>0</v>
      </c>
    </row>
    <row r="16" s="1" customFormat="1" ht="20.1" customHeight="1" spans="1:6">
      <c r="A16" s="19">
        <v>9</v>
      </c>
      <c r="B16" s="23" t="s">
        <v>27</v>
      </c>
      <c r="C16" s="23" t="s">
        <v>16</v>
      </c>
      <c r="D16" s="23" t="s">
        <v>26</v>
      </c>
      <c r="E16" s="22">
        <v>4800</v>
      </c>
      <c r="F16" s="22">
        <v>0</v>
      </c>
    </row>
    <row r="17" s="1" customFormat="1" ht="20.1" customHeight="1" spans="1:6">
      <c r="A17" s="19">
        <v>10</v>
      </c>
      <c r="B17" s="23" t="s">
        <v>28</v>
      </c>
      <c r="C17" s="23" t="s">
        <v>16</v>
      </c>
      <c r="D17" s="23" t="s">
        <v>26</v>
      </c>
      <c r="E17" s="22">
        <v>3000</v>
      </c>
      <c r="F17" s="22">
        <v>0</v>
      </c>
    </row>
    <row r="18" s="1" customFormat="1" ht="20.1" customHeight="1" spans="1:6">
      <c r="A18" s="19">
        <v>11</v>
      </c>
      <c r="B18" s="23" t="s">
        <v>29</v>
      </c>
      <c r="C18" s="23" t="s">
        <v>16</v>
      </c>
      <c r="D18" s="23" t="s">
        <v>26</v>
      </c>
      <c r="E18" s="22">
        <v>850</v>
      </c>
      <c r="F18" s="22">
        <v>0</v>
      </c>
    </row>
    <row r="19" s="1" customFormat="1" ht="20.1" customHeight="1" spans="1:6">
      <c r="A19" s="19">
        <v>12</v>
      </c>
      <c r="B19" s="23" t="s">
        <v>30</v>
      </c>
      <c r="C19" s="23" t="s">
        <v>16</v>
      </c>
      <c r="D19" s="23" t="s">
        <v>26</v>
      </c>
      <c r="E19" s="25">
        <v>2905</v>
      </c>
      <c r="F19" s="22">
        <v>0</v>
      </c>
    </row>
    <row r="20" s="1" customFormat="1" ht="20.1" customHeight="1" spans="1:6">
      <c r="A20" s="19">
        <v>13</v>
      </c>
      <c r="B20" s="23" t="s">
        <v>31</v>
      </c>
      <c r="C20" s="23" t="s">
        <v>16</v>
      </c>
      <c r="D20" s="23" t="s">
        <v>26</v>
      </c>
      <c r="E20" s="25">
        <v>1503</v>
      </c>
      <c r="F20" s="22">
        <v>0</v>
      </c>
    </row>
    <row r="21" s="1" customFormat="1" ht="20.1" customHeight="1" spans="1:6">
      <c r="A21" s="19">
        <v>14</v>
      </c>
      <c r="B21" s="23" t="s">
        <v>32</v>
      </c>
      <c r="C21" s="23" t="s">
        <v>16</v>
      </c>
      <c r="D21" s="23" t="s">
        <v>26</v>
      </c>
      <c r="E21" s="25">
        <v>960</v>
      </c>
      <c r="F21" s="22">
        <v>0</v>
      </c>
    </row>
    <row r="22" s="1" customFormat="1" ht="20.1" customHeight="1" spans="1:6">
      <c r="A22" s="19">
        <v>15</v>
      </c>
      <c r="B22" s="23" t="s">
        <v>33</v>
      </c>
      <c r="C22" s="23" t="s">
        <v>16</v>
      </c>
      <c r="D22" s="23" t="s">
        <v>34</v>
      </c>
      <c r="E22" s="22">
        <v>1620</v>
      </c>
      <c r="F22" s="22">
        <v>0</v>
      </c>
    </row>
    <row r="23" s="1" customFormat="1" ht="20.1" customHeight="1" spans="1:6">
      <c r="A23" s="19">
        <v>16</v>
      </c>
      <c r="B23" s="23" t="s">
        <v>35</v>
      </c>
      <c r="C23" s="23" t="s">
        <v>16</v>
      </c>
      <c r="D23" s="23" t="s">
        <v>34</v>
      </c>
      <c r="E23" s="22">
        <v>582</v>
      </c>
      <c r="F23" s="22">
        <v>0</v>
      </c>
    </row>
    <row r="24" s="1" customFormat="1" ht="20.1" customHeight="1" spans="1:6">
      <c r="A24" s="19">
        <v>17</v>
      </c>
      <c r="B24" s="23" t="s">
        <v>36</v>
      </c>
      <c r="C24" s="23" t="s">
        <v>16</v>
      </c>
      <c r="D24" s="23" t="s">
        <v>34</v>
      </c>
      <c r="E24" s="22">
        <v>2248</v>
      </c>
      <c r="F24" s="22">
        <v>0</v>
      </c>
    </row>
    <row r="25" s="1" customFormat="1" ht="20.1" customHeight="1" spans="1:6">
      <c r="A25" s="19">
        <v>18</v>
      </c>
      <c r="B25" s="24" t="s">
        <v>37</v>
      </c>
      <c r="C25" s="23" t="s">
        <v>16</v>
      </c>
      <c r="D25" s="23" t="s">
        <v>34</v>
      </c>
      <c r="E25" s="22">
        <v>2290</v>
      </c>
      <c r="F25" s="22">
        <v>0</v>
      </c>
    </row>
    <row r="26" s="1" customFormat="1" ht="20.1" customHeight="1" spans="1:6">
      <c r="A26" s="19">
        <v>19</v>
      </c>
      <c r="B26" s="23" t="s">
        <v>38</v>
      </c>
      <c r="C26" s="23" t="s">
        <v>16</v>
      </c>
      <c r="D26" s="23" t="s">
        <v>39</v>
      </c>
      <c r="E26" s="22">
        <v>590</v>
      </c>
      <c r="F26" s="22">
        <v>0</v>
      </c>
    </row>
    <row r="27" s="1" customFormat="1" ht="20.1" customHeight="1" spans="1:6">
      <c r="A27" s="19">
        <v>20</v>
      </c>
      <c r="B27" s="24" t="s">
        <v>40</v>
      </c>
      <c r="C27" s="23" t="s">
        <v>16</v>
      </c>
      <c r="D27" s="23" t="s">
        <v>39</v>
      </c>
      <c r="E27" s="22">
        <v>982</v>
      </c>
      <c r="F27" s="22">
        <v>0</v>
      </c>
    </row>
    <row r="28" s="1" customFormat="1" ht="35.1" customHeight="1" spans="1:6">
      <c r="A28" s="19">
        <v>21</v>
      </c>
      <c r="B28" s="24" t="s">
        <v>41</v>
      </c>
      <c r="C28" s="23" t="s">
        <v>42</v>
      </c>
      <c r="D28" s="23" t="s">
        <v>39</v>
      </c>
      <c r="E28" s="22">
        <v>499</v>
      </c>
      <c r="F28" s="22">
        <v>0</v>
      </c>
    </row>
    <row r="29" s="1" customFormat="1" ht="20.1" customHeight="1" spans="1:6">
      <c r="A29" s="19">
        <v>22</v>
      </c>
      <c r="B29" s="24" t="s">
        <v>43</v>
      </c>
      <c r="C29" s="23" t="s">
        <v>16</v>
      </c>
      <c r="D29" s="23" t="s">
        <v>39</v>
      </c>
      <c r="E29" s="22">
        <v>600</v>
      </c>
      <c r="F29" s="22">
        <v>0</v>
      </c>
    </row>
    <row r="30" s="1" customFormat="1" ht="20.1" customHeight="1" spans="1:6">
      <c r="A30" s="19">
        <v>23</v>
      </c>
      <c r="B30" s="24" t="s">
        <v>44</v>
      </c>
      <c r="C30" s="23" t="s">
        <v>16</v>
      </c>
      <c r="D30" s="23" t="s">
        <v>39</v>
      </c>
      <c r="E30" s="22">
        <v>690</v>
      </c>
      <c r="F30" s="22">
        <v>0</v>
      </c>
    </row>
    <row r="31" s="1" customFormat="1" ht="20.1" customHeight="1" spans="1:6">
      <c r="A31" s="19">
        <v>24</v>
      </c>
      <c r="B31" s="24" t="s">
        <v>45</v>
      </c>
      <c r="C31" s="23" t="s">
        <v>16</v>
      </c>
      <c r="D31" s="23" t="s">
        <v>39</v>
      </c>
      <c r="E31" s="22">
        <v>149</v>
      </c>
      <c r="F31" s="22">
        <v>0</v>
      </c>
    </row>
    <row r="32" s="1" customFormat="1" ht="20.1" customHeight="1" spans="1:6">
      <c r="A32" s="19">
        <v>25</v>
      </c>
      <c r="B32" s="26" t="s">
        <v>46</v>
      </c>
      <c r="C32" s="26" t="s">
        <v>16</v>
      </c>
      <c r="D32" s="26" t="s">
        <v>47</v>
      </c>
      <c r="E32" s="26">
        <v>838</v>
      </c>
      <c r="F32" s="22">
        <v>0</v>
      </c>
    </row>
    <row r="33" s="1" customFormat="1" ht="20.1" customHeight="1" spans="1:6">
      <c r="A33" s="19">
        <v>26</v>
      </c>
      <c r="B33" s="26" t="s">
        <v>48</v>
      </c>
      <c r="C33" s="26" t="s">
        <v>16</v>
      </c>
      <c r="D33" s="26" t="s">
        <v>47</v>
      </c>
      <c r="E33" s="26">
        <v>538</v>
      </c>
      <c r="F33" s="22">
        <v>0</v>
      </c>
    </row>
    <row r="34" s="1" customFormat="1" ht="20.1" customHeight="1" spans="1:6">
      <c r="A34" s="19">
        <v>27</v>
      </c>
      <c r="B34" s="27" t="s">
        <v>49</v>
      </c>
      <c r="C34" s="26" t="s">
        <v>16</v>
      </c>
      <c r="D34" s="26" t="s">
        <v>47</v>
      </c>
      <c r="E34" s="26">
        <v>1934</v>
      </c>
      <c r="F34" s="22">
        <v>0</v>
      </c>
    </row>
    <row r="35" s="1" customFormat="1" ht="20.1" customHeight="1" spans="1:6">
      <c r="A35" s="19">
        <v>28</v>
      </c>
      <c r="B35" s="26" t="s">
        <v>50</v>
      </c>
      <c r="C35" s="23" t="s">
        <v>16</v>
      </c>
      <c r="D35" s="26" t="s">
        <v>51</v>
      </c>
      <c r="E35" s="26">
        <v>500</v>
      </c>
      <c r="F35" s="22">
        <v>0</v>
      </c>
    </row>
    <row r="36" s="1" customFormat="1" ht="20.1" customHeight="1" spans="1:6">
      <c r="A36" s="19">
        <v>29</v>
      </c>
      <c r="B36" s="28" t="s">
        <v>52</v>
      </c>
      <c r="C36" s="23" t="s">
        <v>16</v>
      </c>
      <c r="D36" s="26" t="s">
        <v>51</v>
      </c>
      <c r="E36" s="26">
        <v>220</v>
      </c>
      <c r="F36" s="22">
        <v>0</v>
      </c>
    </row>
    <row r="37" s="1" customFormat="1" ht="20.1" customHeight="1" spans="1:6">
      <c r="A37" s="19">
        <v>30</v>
      </c>
      <c r="B37" s="28" t="s">
        <v>53</v>
      </c>
      <c r="C37" s="23" t="s">
        <v>16</v>
      </c>
      <c r="D37" s="26" t="s">
        <v>51</v>
      </c>
      <c r="E37" s="26">
        <v>250</v>
      </c>
      <c r="F37" s="22">
        <v>0</v>
      </c>
    </row>
    <row r="38" s="1" customFormat="1" ht="20.1" customHeight="1" spans="1:6">
      <c r="A38" s="19">
        <v>31</v>
      </c>
      <c r="B38" s="28" t="s">
        <v>54</v>
      </c>
      <c r="C38" s="23" t="s">
        <v>16</v>
      </c>
      <c r="D38" s="26" t="s">
        <v>51</v>
      </c>
      <c r="E38" s="26">
        <v>288</v>
      </c>
      <c r="F38" s="22">
        <v>288</v>
      </c>
    </row>
    <row r="39" s="1" customFormat="1" ht="20.1" customHeight="1" spans="1:6">
      <c r="A39" s="19">
        <v>32</v>
      </c>
      <c r="B39" s="26" t="s">
        <v>55</v>
      </c>
      <c r="C39" s="23" t="s">
        <v>13</v>
      </c>
      <c r="D39" s="26" t="s">
        <v>51</v>
      </c>
      <c r="E39" s="26">
        <v>400</v>
      </c>
      <c r="F39" s="22">
        <v>0</v>
      </c>
    </row>
    <row r="40" s="1" customFormat="1" ht="20.1" customHeight="1" spans="1:6">
      <c r="A40" s="19">
        <v>33</v>
      </c>
      <c r="B40" s="21" t="s">
        <v>56</v>
      </c>
      <c r="C40" s="23" t="s">
        <v>16</v>
      </c>
      <c r="D40" s="23" t="s">
        <v>57</v>
      </c>
      <c r="E40" s="22">
        <v>2336</v>
      </c>
      <c r="F40" s="22">
        <v>0</v>
      </c>
    </row>
    <row r="41" s="1" customFormat="1" ht="35.1" customHeight="1" spans="1:6">
      <c r="A41" s="19">
        <v>34</v>
      </c>
      <c r="B41" s="23" t="s">
        <v>58</v>
      </c>
      <c r="C41" s="23" t="s">
        <v>59</v>
      </c>
      <c r="D41" s="23" t="s">
        <v>60</v>
      </c>
      <c r="E41" s="23">
        <v>3500</v>
      </c>
      <c r="F41" s="23">
        <v>0</v>
      </c>
    </row>
    <row r="42" s="2" customFormat="1" ht="20.1" customHeight="1" spans="1:6">
      <c r="A42" s="29" t="s">
        <v>61</v>
      </c>
      <c r="B42" s="29"/>
      <c r="C42" s="29"/>
      <c r="D42" s="29"/>
      <c r="E42" s="29">
        <v>35268</v>
      </c>
      <c r="F42" s="29">
        <v>1502</v>
      </c>
    </row>
    <row r="43" ht="20.1" customHeight="1" spans="1:6">
      <c r="A43" s="19">
        <v>1</v>
      </c>
      <c r="B43" s="21" t="s">
        <v>62</v>
      </c>
      <c r="C43" s="19" t="s">
        <v>13</v>
      </c>
      <c r="D43" s="19" t="s">
        <v>63</v>
      </c>
      <c r="E43" s="19">
        <v>3000</v>
      </c>
      <c r="F43" s="19">
        <v>690</v>
      </c>
    </row>
    <row r="44" ht="20.1" customHeight="1" spans="1:6">
      <c r="A44" s="19">
        <v>2</v>
      </c>
      <c r="B44" s="21" t="s">
        <v>64</v>
      </c>
      <c r="C44" s="19" t="s">
        <v>13</v>
      </c>
      <c r="D44" s="19" t="s">
        <v>65</v>
      </c>
      <c r="E44" s="19">
        <v>62</v>
      </c>
      <c r="F44" s="19">
        <v>0</v>
      </c>
    </row>
    <row r="45" ht="20.1" customHeight="1" spans="1:6">
      <c r="A45" s="19">
        <v>3</v>
      </c>
      <c r="B45" s="21" t="s">
        <v>66</v>
      </c>
      <c r="C45" s="19" t="s">
        <v>13</v>
      </c>
      <c r="D45" s="19" t="s">
        <v>65</v>
      </c>
      <c r="E45" s="19">
        <v>122</v>
      </c>
      <c r="F45" s="19">
        <v>0</v>
      </c>
    </row>
    <row r="46" ht="20.1" customHeight="1" spans="1:6">
      <c r="A46" s="19">
        <v>4</v>
      </c>
      <c r="B46" s="21" t="s">
        <v>67</v>
      </c>
      <c r="C46" s="19" t="s">
        <v>13</v>
      </c>
      <c r="D46" s="19" t="s">
        <v>65</v>
      </c>
      <c r="E46" s="19">
        <v>54</v>
      </c>
      <c r="F46" s="19">
        <v>0</v>
      </c>
    </row>
    <row r="47" ht="20.1" customHeight="1" spans="1:6">
      <c r="A47" s="19">
        <v>5</v>
      </c>
      <c r="B47" s="21" t="s">
        <v>68</v>
      </c>
      <c r="C47" s="19" t="s">
        <v>13</v>
      </c>
      <c r="D47" s="19" t="s">
        <v>65</v>
      </c>
      <c r="E47" s="19">
        <v>35</v>
      </c>
      <c r="F47" s="19">
        <v>0</v>
      </c>
    </row>
    <row r="48" ht="20.1" customHeight="1" spans="1:6">
      <c r="A48" s="19">
        <v>6</v>
      </c>
      <c r="B48" s="21" t="s">
        <v>69</v>
      </c>
      <c r="C48" s="19" t="s">
        <v>13</v>
      </c>
      <c r="D48" s="19" t="s">
        <v>65</v>
      </c>
      <c r="E48" s="19">
        <v>58</v>
      </c>
      <c r="F48" s="19">
        <v>0</v>
      </c>
    </row>
    <row r="49" ht="20.1" customHeight="1" spans="1:6">
      <c r="A49" s="19">
        <v>7</v>
      </c>
      <c r="B49" s="21" t="s">
        <v>70</v>
      </c>
      <c r="C49" s="19" t="s">
        <v>13</v>
      </c>
      <c r="D49" s="19" t="s">
        <v>65</v>
      </c>
      <c r="E49" s="19">
        <v>46</v>
      </c>
      <c r="F49" s="19">
        <v>0</v>
      </c>
    </row>
    <row r="50" ht="20.1" customHeight="1" spans="1:6">
      <c r="A50" s="19">
        <v>8</v>
      </c>
      <c r="B50" s="21" t="s">
        <v>71</v>
      </c>
      <c r="C50" s="19" t="s">
        <v>13</v>
      </c>
      <c r="D50" s="19" t="s">
        <v>65</v>
      </c>
      <c r="E50" s="19">
        <v>46</v>
      </c>
      <c r="F50" s="19">
        <v>0</v>
      </c>
    </row>
    <row r="51" ht="20.1" customHeight="1" spans="1:6">
      <c r="A51" s="19">
        <v>9</v>
      </c>
      <c r="B51" s="21" t="s">
        <v>72</v>
      </c>
      <c r="C51" s="19" t="s">
        <v>13</v>
      </c>
      <c r="D51" s="19" t="s">
        <v>65</v>
      </c>
      <c r="E51" s="19">
        <v>67</v>
      </c>
      <c r="F51" s="19">
        <v>0</v>
      </c>
    </row>
    <row r="52" ht="20.1" customHeight="1" spans="1:6">
      <c r="A52" s="19">
        <v>10</v>
      </c>
      <c r="B52" s="21" t="s">
        <v>73</v>
      </c>
      <c r="C52" s="19" t="s">
        <v>13</v>
      </c>
      <c r="D52" s="19" t="s">
        <v>65</v>
      </c>
      <c r="E52" s="19">
        <v>21</v>
      </c>
      <c r="F52" s="19">
        <v>0</v>
      </c>
    </row>
    <row r="53" ht="20.1" customHeight="1" spans="1:6">
      <c r="A53" s="19">
        <v>11</v>
      </c>
      <c r="B53" s="21" t="s">
        <v>74</v>
      </c>
      <c r="C53" s="19" t="s">
        <v>13</v>
      </c>
      <c r="D53" s="19" t="s">
        <v>65</v>
      </c>
      <c r="E53" s="19">
        <v>784</v>
      </c>
      <c r="F53" s="19">
        <v>0</v>
      </c>
    </row>
    <row r="54" ht="20.1" customHeight="1" spans="1:6">
      <c r="A54" s="19">
        <v>12</v>
      </c>
      <c r="B54" s="21" t="s">
        <v>75</v>
      </c>
      <c r="C54" s="19" t="s">
        <v>16</v>
      </c>
      <c r="D54" s="19" t="s">
        <v>76</v>
      </c>
      <c r="E54" s="19">
        <v>1483</v>
      </c>
      <c r="F54" s="19">
        <v>0</v>
      </c>
    </row>
    <row r="55" ht="20.1" customHeight="1" spans="1:6">
      <c r="A55" s="19">
        <v>13</v>
      </c>
      <c r="B55" s="21" t="s">
        <v>77</v>
      </c>
      <c r="C55" s="19" t="s">
        <v>16</v>
      </c>
      <c r="D55" s="19" t="s">
        <v>76</v>
      </c>
      <c r="E55" s="19">
        <v>987</v>
      </c>
      <c r="F55" s="19">
        <v>0</v>
      </c>
    </row>
    <row r="56" ht="20.1" customHeight="1" spans="1:6">
      <c r="A56" s="19">
        <v>14</v>
      </c>
      <c r="B56" s="21" t="s">
        <v>78</v>
      </c>
      <c r="C56" s="19" t="s">
        <v>16</v>
      </c>
      <c r="D56" s="19" t="s">
        <v>76</v>
      </c>
      <c r="E56" s="19">
        <v>687</v>
      </c>
      <c r="F56" s="19">
        <v>0</v>
      </c>
    </row>
    <row r="57" ht="20.1" customHeight="1" spans="1:6">
      <c r="A57" s="19">
        <v>15</v>
      </c>
      <c r="B57" s="21" t="s">
        <v>79</v>
      </c>
      <c r="C57" s="19" t="s">
        <v>16</v>
      </c>
      <c r="D57" s="19" t="s">
        <v>76</v>
      </c>
      <c r="E57" s="19">
        <v>1638</v>
      </c>
      <c r="F57" s="19">
        <v>0</v>
      </c>
    </row>
    <row r="58" ht="20.1" customHeight="1" spans="1:6">
      <c r="A58" s="19">
        <v>16</v>
      </c>
      <c r="B58" s="21" t="s">
        <v>80</v>
      </c>
      <c r="C58" s="19" t="s">
        <v>16</v>
      </c>
      <c r="D58" s="19" t="s">
        <v>76</v>
      </c>
      <c r="E58" s="19">
        <v>494</v>
      </c>
      <c r="F58" s="19">
        <v>0</v>
      </c>
    </row>
    <row r="59" ht="20.1" customHeight="1" spans="1:6">
      <c r="A59" s="19">
        <v>17</v>
      </c>
      <c r="B59" s="21" t="s">
        <v>81</v>
      </c>
      <c r="C59" s="19" t="s">
        <v>16</v>
      </c>
      <c r="D59" s="19" t="s">
        <v>76</v>
      </c>
      <c r="E59" s="19">
        <v>161</v>
      </c>
      <c r="F59" s="19">
        <v>0</v>
      </c>
    </row>
    <row r="60" ht="20.1" customHeight="1" spans="1:6">
      <c r="A60" s="19">
        <v>18</v>
      </c>
      <c r="B60" s="21" t="s">
        <v>82</v>
      </c>
      <c r="C60" s="19" t="s">
        <v>16</v>
      </c>
      <c r="D60" s="19" t="s">
        <v>76</v>
      </c>
      <c r="E60" s="19">
        <v>266</v>
      </c>
      <c r="F60" s="19">
        <v>0</v>
      </c>
    </row>
    <row r="61" ht="20.1" customHeight="1" spans="1:6">
      <c r="A61" s="19">
        <v>19</v>
      </c>
      <c r="B61" s="21" t="s">
        <v>83</v>
      </c>
      <c r="C61" s="19" t="s">
        <v>16</v>
      </c>
      <c r="D61" s="19" t="s">
        <v>76</v>
      </c>
      <c r="E61" s="19">
        <v>253</v>
      </c>
      <c r="F61" s="19">
        <v>0</v>
      </c>
    </row>
    <row r="62" ht="20.1" customHeight="1" spans="1:6">
      <c r="A62" s="19">
        <v>20</v>
      </c>
      <c r="B62" s="21" t="s">
        <v>84</v>
      </c>
      <c r="C62" s="19" t="s">
        <v>16</v>
      </c>
      <c r="D62" s="19" t="s">
        <v>85</v>
      </c>
      <c r="E62" s="19">
        <v>178</v>
      </c>
      <c r="F62" s="19">
        <v>178</v>
      </c>
    </row>
    <row r="63" ht="20.1" customHeight="1" spans="1:6">
      <c r="A63" s="19">
        <v>21</v>
      </c>
      <c r="B63" s="21" t="s">
        <v>86</v>
      </c>
      <c r="C63" s="19" t="s">
        <v>87</v>
      </c>
      <c r="D63" s="19" t="s">
        <v>88</v>
      </c>
      <c r="E63" s="19">
        <v>456</v>
      </c>
      <c r="F63" s="19">
        <v>0</v>
      </c>
    </row>
    <row r="64" ht="20.1" customHeight="1" spans="1:6">
      <c r="A64" s="19">
        <v>22</v>
      </c>
      <c r="B64" s="21" t="s">
        <v>89</v>
      </c>
      <c r="C64" s="19" t="s">
        <v>90</v>
      </c>
      <c r="D64" s="19" t="s">
        <v>88</v>
      </c>
      <c r="E64" s="19">
        <v>1120</v>
      </c>
      <c r="F64" s="19">
        <v>0</v>
      </c>
    </row>
    <row r="65" ht="20.1" customHeight="1" spans="1:6">
      <c r="A65" s="19">
        <v>23</v>
      </c>
      <c r="B65" s="21" t="s">
        <v>91</v>
      </c>
      <c r="C65" s="19" t="s">
        <v>16</v>
      </c>
      <c r="D65" s="19" t="s">
        <v>92</v>
      </c>
      <c r="E65" s="21">
        <v>620</v>
      </c>
      <c r="F65" s="19">
        <v>0</v>
      </c>
    </row>
    <row r="66" ht="20.1" customHeight="1" spans="1:6">
      <c r="A66" s="19">
        <v>24</v>
      </c>
      <c r="B66" s="21" t="s">
        <v>93</v>
      </c>
      <c r="C66" s="19" t="s">
        <v>16</v>
      </c>
      <c r="D66" s="19" t="s">
        <v>92</v>
      </c>
      <c r="E66" s="21">
        <v>369</v>
      </c>
      <c r="F66" s="19">
        <v>0</v>
      </c>
    </row>
    <row r="67" ht="20.1" customHeight="1" spans="1:6">
      <c r="A67" s="19">
        <v>25</v>
      </c>
      <c r="B67" s="21" t="s">
        <v>94</v>
      </c>
      <c r="C67" s="19" t="s">
        <v>16</v>
      </c>
      <c r="D67" s="19" t="s">
        <v>92</v>
      </c>
      <c r="E67" s="21">
        <v>360</v>
      </c>
      <c r="F67" s="19">
        <v>0</v>
      </c>
    </row>
    <row r="68" ht="20.1" customHeight="1" spans="1:6">
      <c r="A68" s="19">
        <v>26</v>
      </c>
      <c r="B68" s="21" t="s">
        <v>95</v>
      </c>
      <c r="C68" s="19" t="s">
        <v>16</v>
      </c>
      <c r="D68" s="19" t="s">
        <v>92</v>
      </c>
      <c r="E68" s="21">
        <v>220</v>
      </c>
      <c r="F68" s="19">
        <v>0</v>
      </c>
    </row>
    <row r="69" ht="20.1" customHeight="1" spans="1:6">
      <c r="A69" s="19">
        <v>27</v>
      </c>
      <c r="B69" s="21" t="s">
        <v>96</v>
      </c>
      <c r="C69" s="19" t="s">
        <v>16</v>
      </c>
      <c r="D69" s="19" t="s">
        <v>92</v>
      </c>
      <c r="E69" s="21">
        <v>759</v>
      </c>
      <c r="F69" s="19">
        <v>0</v>
      </c>
    </row>
    <row r="70" ht="20.1" customHeight="1" spans="1:6">
      <c r="A70" s="19">
        <v>28</v>
      </c>
      <c r="B70" s="21" t="s">
        <v>97</v>
      </c>
      <c r="C70" s="19" t="s">
        <v>16</v>
      </c>
      <c r="D70" s="19" t="s">
        <v>92</v>
      </c>
      <c r="E70" s="21">
        <v>912</v>
      </c>
      <c r="F70" s="19">
        <v>0</v>
      </c>
    </row>
    <row r="71" ht="20.1" customHeight="1" spans="1:6">
      <c r="A71" s="19">
        <v>29</v>
      </c>
      <c r="B71" s="21" t="s">
        <v>98</v>
      </c>
      <c r="C71" s="19" t="s">
        <v>16</v>
      </c>
      <c r="D71" s="19" t="s">
        <v>92</v>
      </c>
      <c r="E71" s="21">
        <v>460</v>
      </c>
      <c r="F71" s="19">
        <v>0</v>
      </c>
    </row>
    <row r="72" ht="20.1" customHeight="1" spans="1:6">
      <c r="A72" s="19">
        <v>30</v>
      </c>
      <c r="B72" s="21" t="s">
        <v>99</v>
      </c>
      <c r="C72" s="19" t="s">
        <v>16</v>
      </c>
      <c r="D72" s="19" t="s">
        <v>92</v>
      </c>
      <c r="E72" s="21">
        <v>129</v>
      </c>
      <c r="F72" s="19">
        <v>0</v>
      </c>
    </row>
    <row r="73" ht="20.1" customHeight="1" spans="1:6">
      <c r="A73" s="19">
        <v>31</v>
      </c>
      <c r="B73" s="21" t="s">
        <v>100</v>
      </c>
      <c r="C73" s="19" t="s">
        <v>16</v>
      </c>
      <c r="D73" s="19" t="s">
        <v>92</v>
      </c>
      <c r="E73" s="21">
        <v>1058</v>
      </c>
      <c r="F73" s="19">
        <v>0</v>
      </c>
    </row>
    <row r="74" ht="20.1" customHeight="1" spans="1:6">
      <c r="A74" s="19">
        <v>32</v>
      </c>
      <c r="B74" s="21" t="s">
        <v>101</v>
      </c>
      <c r="C74" s="19" t="s">
        <v>16</v>
      </c>
      <c r="D74" s="19" t="s">
        <v>92</v>
      </c>
      <c r="E74" s="21">
        <v>370</v>
      </c>
      <c r="F74" s="19">
        <v>0</v>
      </c>
    </row>
    <row r="75" ht="20.1" customHeight="1" spans="1:6">
      <c r="A75" s="19">
        <v>33</v>
      </c>
      <c r="B75" s="21" t="s">
        <v>102</v>
      </c>
      <c r="C75" s="19" t="s">
        <v>16</v>
      </c>
      <c r="D75" s="19" t="s">
        <v>92</v>
      </c>
      <c r="E75" s="21">
        <v>659</v>
      </c>
      <c r="F75" s="19">
        <v>0</v>
      </c>
    </row>
    <row r="76" ht="20.1" customHeight="1" spans="1:6">
      <c r="A76" s="19">
        <v>34</v>
      </c>
      <c r="B76" s="21" t="s">
        <v>103</v>
      </c>
      <c r="C76" s="19" t="s">
        <v>16</v>
      </c>
      <c r="D76" s="19" t="s">
        <v>92</v>
      </c>
      <c r="E76" s="21">
        <v>1039</v>
      </c>
      <c r="F76" s="19">
        <v>0</v>
      </c>
    </row>
    <row r="77" ht="20.1" customHeight="1" spans="1:6">
      <c r="A77" s="19">
        <v>35</v>
      </c>
      <c r="B77" s="21" t="s">
        <v>104</v>
      </c>
      <c r="C77" s="19" t="s">
        <v>16</v>
      </c>
      <c r="D77" s="19" t="s">
        <v>105</v>
      </c>
      <c r="E77" s="19">
        <v>6625</v>
      </c>
      <c r="F77" s="19">
        <v>500</v>
      </c>
    </row>
    <row r="78" ht="20.1" customHeight="1" spans="1:6">
      <c r="A78" s="19">
        <v>36</v>
      </c>
      <c r="B78" s="21" t="s">
        <v>106</v>
      </c>
      <c r="C78" s="19" t="s">
        <v>16</v>
      </c>
      <c r="D78" s="19" t="s">
        <v>105</v>
      </c>
      <c r="E78" s="19">
        <v>6186</v>
      </c>
      <c r="F78" s="19">
        <v>134</v>
      </c>
    </row>
    <row r="79" ht="20.1" customHeight="1" spans="1:6">
      <c r="A79" s="19">
        <v>37</v>
      </c>
      <c r="B79" s="30" t="s">
        <v>107</v>
      </c>
      <c r="C79" s="19" t="s">
        <v>16</v>
      </c>
      <c r="D79" s="19" t="s">
        <v>108</v>
      </c>
      <c r="E79" s="19">
        <v>816</v>
      </c>
      <c r="F79" s="19">
        <v>0</v>
      </c>
    </row>
    <row r="80" ht="20.1" customHeight="1" spans="1:6">
      <c r="A80" s="19">
        <v>38</v>
      </c>
      <c r="B80" s="30" t="s">
        <v>109</v>
      </c>
      <c r="C80" s="19" t="s">
        <v>16</v>
      </c>
      <c r="D80" s="19" t="s">
        <v>108</v>
      </c>
      <c r="E80" s="19">
        <v>332</v>
      </c>
      <c r="F80" s="19">
        <v>0</v>
      </c>
    </row>
    <row r="81" ht="20.1" customHeight="1" spans="1:6">
      <c r="A81" s="19">
        <v>39</v>
      </c>
      <c r="B81" s="30" t="s">
        <v>110</v>
      </c>
      <c r="C81" s="19" t="s">
        <v>16</v>
      </c>
      <c r="D81" s="19" t="s">
        <v>108</v>
      </c>
      <c r="E81" s="19">
        <v>380</v>
      </c>
      <c r="F81" s="19">
        <v>0</v>
      </c>
    </row>
    <row r="82" ht="20.1" customHeight="1" spans="1:6">
      <c r="A82" s="19">
        <v>40</v>
      </c>
      <c r="B82" s="30" t="s">
        <v>111</v>
      </c>
      <c r="C82" s="19" t="s">
        <v>16</v>
      </c>
      <c r="D82" s="19" t="s">
        <v>108</v>
      </c>
      <c r="E82" s="19">
        <v>84</v>
      </c>
      <c r="F82" s="19">
        <v>0</v>
      </c>
    </row>
    <row r="83" ht="20.1" customHeight="1" spans="1:6">
      <c r="A83" s="19">
        <v>41</v>
      </c>
      <c r="B83" s="21" t="s">
        <v>112</v>
      </c>
      <c r="C83" s="19" t="s">
        <v>16</v>
      </c>
      <c r="D83" s="19" t="s">
        <v>113</v>
      </c>
      <c r="E83" s="19">
        <v>171</v>
      </c>
      <c r="F83" s="19">
        <v>0</v>
      </c>
    </row>
    <row r="84" ht="20.1" customHeight="1" spans="1:6">
      <c r="A84" s="19">
        <v>42</v>
      </c>
      <c r="B84" s="21" t="s">
        <v>114</v>
      </c>
      <c r="C84" s="19" t="s">
        <v>16</v>
      </c>
      <c r="D84" s="19" t="s">
        <v>113</v>
      </c>
      <c r="E84" s="19">
        <v>648</v>
      </c>
      <c r="F84" s="19">
        <v>0</v>
      </c>
    </row>
    <row r="85" ht="20.1" customHeight="1" spans="1:6">
      <c r="A85" s="19">
        <v>43</v>
      </c>
      <c r="B85" s="21" t="s">
        <v>115</v>
      </c>
      <c r="C85" s="19" t="s">
        <v>16</v>
      </c>
      <c r="D85" s="19" t="s">
        <v>113</v>
      </c>
      <c r="E85" s="19">
        <v>260</v>
      </c>
      <c r="F85" s="19">
        <v>0</v>
      </c>
    </row>
    <row r="86" ht="20.1" customHeight="1" spans="1:6">
      <c r="A86" s="19">
        <v>44</v>
      </c>
      <c r="B86" s="21" t="s">
        <v>116</v>
      </c>
      <c r="C86" s="19" t="s">
        <v>16</v>
      </c>
      <c r="D86" s="19" t="s">
        <v>113</v>
      </c>
      <c r="E86" s="19">
        <v>568</v>
      </c>
      <c r="F86" s="19">
        <v>0</v>
      </c>
    </row>
    <row r="87" ht="20.1" customHeight="1" spans="1:6">
      <c r="A87" s="19">
        <v>45</v>
      </c>
      <c r="B87" s="21" t="s">
        <v>117</v>
      </c>
      <c r="C87" s="19" t="s">
        <v>16</v>
      </c>
      <c r="D87" s="19" t="s">
        <v>118</v>
      </c>
      <c r="E87" s="19">
        <v>225</v>
      </c>
      <c r="F87" s="19">
        <v>0</v>
      </c>
    </row>
    <row r="88" s="3" customFormat="1" ht="20.1" customHeight="1" spans="1:6">
      <c r="A88" s="31" t="s">
        <v>119</v>
      </c>
      <c r="B88" s="31"/>
      <c r="C88" s="31"/>
      <c r="D88" s="31"/>
      <c r="E88" s="32">
        <f>SUM(E89:E179)</f>
        <v>32024</v>
      </c>
      <c r="F88" s="32">
        <f>SUM(F89:F179)</f>
        <v>568</v>
      </c>
    </row>
    <row r="89" s="3" customFormat="1" ht="20.1" customHeight="1" spans="1:6">
      <c r="A89" s="33">
        <v>1</v>
      </c>
      <c r="B89" s="33" t="s">
        <v>120</v>
      </c>
      <c r="C89" s="33" t="s">
        <v>13</v>
      </c>
      <c r="D89" s="33" t="s">
        <v>121</v>
      </c>
      <c r="E89" s="33">
        <v>118</v>
      </c>
      <c r="F89" s="33">
        <v>0</v>
      </c>
    </row>
    <row r="90" s="3" customFormat="1" ht="20.1" customHeight="1" spans="1:6">
      <c r="A90" s="33">
        <v>2</v>
      </c>
      <c r="B90" s="34" t="s">
        <v>122</v>
      </c>
      <c r="C90" s="33" t="s">
        <v>13</v>
      </c>
      <c r="D90" s="33" t="s">
        <v>121</v>
      </c>
      <c r="E90" s="25">
        <v>323</v>
      </c>
      <c r="F90" s="33">
        <v>0</v>
      </c>
    </row>
    <row r="91" s="3" customFormat="1" ht="20.1" customHeight="1" spans="1:6">
      <c r="A91" s="33">
        <v>3</v>
      </c>
      <c r="B91" s="34" t="s">
        <v>123</v>
      </c>
      <c r="C91" s="33" t="s">
        <v>16</v>
      </c>
      <c r="D91" s="33" t="s">
        <v>121</v>
      </c>
      <c r="E91" s="25">
        <v>533</v>
      </c>
      <c r="F91" s="33">
        <v>0</v>
      </c>
    </row>
    <row r="92" s="3" customFormat="1" ht="20.1" customHeight="1" spans="1:6">
      <c r="A92" s="33">
        <v>4</v>
      </c>
      <c r="B92" s="35" t="s">
        <v>124</v>
      </c>
      <c r="C92" s="33" t="s">
        <v>16</v>
      </c>
      <c r="D92" s="33" t="s">
        <v>121</v>
      </c>
      <c r="E92" s="33">
        <v>385</v>
      </c>
      <c r="F92" s="33">
        <v>0</v>
      </c>
    </row>
    <row r="93" s="3" customFormat="1" ht="20.1" customHeight="1" spans="1:6">
      <c r="A93" s="33">
        <v>5</v>
      </c>
      <c r="B93" s="34" t="s">
        <v>125</v>
      </c>
      <c r="C93" s="33" t="s">
        <v>16</v>
      </c>
      <c r="D93" s="33" t="s">
        <v>121</v>
      </c>
      <c r="E93" s="25">
        <v>502</v>
      </c>
      <c r="F93" s="33">
        <v>0</v>
      </c>
    </row>
    <row r="94" s="3" customFormat="1" ht="20.1" customHeight="1" spans="1:6">
      <c r="A94" s="33">
        <v>6</v>
      </c>
      <c r="B94" s="34" t="s">
        <v>126</v>
      </c>
      <c r="C94" s="33" t="s">
        <v>16</v>
      </c>
      <c r="D94" s="33" t="s">
        <v>121</v>
      </c>
      <c r="E94" s="25">
        <v>339</v>
      </c>
      <c r="F94" s="33">
        <v>0</v>
      </c>
    </row>
    <row r="95" s="3" customFormat="1" ht="20.1" customHeight="1" spans="1:6">
      <c r="A95" s="33">
        <v>7</v>
      </c>
      <c r="B95" s="34" t="s">
        <v>127</v>
      </c>
      <c r="C95" s="33" t="s">
        <v>16</v>
      </c>
      <c r="D95" s="33" t="s">
        <v>121</v>
      </c>
      <c r="E95" s="25">
        <v>360</v>
      </c>
      <c r="F95" s="33">
        <v>0</v>
      </c>
    </row>
    <row r="96" s="3" customFormat="1" ht="20.1" customHeight="1" spans="1:6">
      <c r="A96" s="33">
        <v>8</v>
      </c>
      <c r="B96" s="35" t="s">
        <v>128</v>
      </c>
      <c r="C96" s="33" t="s">
        <v>13</v>
      </c>
      <c r="D96" s="33" t="s">
        <v>129</v>
      </c>
      <c r="E96" s="33">
        <v>70</v>
      </c>
      <c r="F96" s="33">
        <v>0</v>
      </c>
    </row>
    <row r="97" s="3" customFormat="1" ht="20.1" customHeight="1" spans="1:6">
      <c r="A97" s="33">
        <v>9</v>
      </c>
      <c r="B97" s="35" t="s">
        <v>130</v>
      </c>
      <c r="C97" s="33" t="s">
        <v>13</v>
      </c>
      <c r="D97" s="33" t="s">
        <v>129</v>
      </c>
      <c r="E97" s="33">
        <v>420</v>
      </c>
      <c r="F97" s="33">
        <v>0</v>
      </c>
    </row>
    <row r="98" s="3" customFormat="1" ht="20.1" customHeight="1" spans="1:6">
      <c r="A98" s="33">
        <v>10</v>
      </c>
      <c r="B98" s="35" t="s">
        <v>131</v>
      </c>
      <c r="C98" s="33" t="s">
        <v>13</v>
      </c>
      <c r="D98" s="33" t="s">
        <v>129</v>
      </c>
      <c r="E98" s="33">
        <v>210</v>
      </c>
      <c r="F98" s="33">
        <v>0</v>
      </c>
    </row>
    <row r="99" s="3" customFormat="1" ht="20.1" customHeight="1" spans="1:6">
      <c r="A99" s="33">
        <v>11</v>
      </c>
      <c r="B99" s="35" t="s">
        <v>132</v>
      </c>
      <c r="C99" s="33" t="s">
        <v>13</v>
      </c>
      <c r="D99" s="33" t="s">
        <v>129</v>
      </c>
      <c r="E99" s="33">
        <v>102</v>
      </c>
      <c r="F99" s="33">
        <v>0</v>
      </c>
    </row>
    <row r="100" s="3" customFormat="1" ht="20.1" customHeight="1" spans="1:6">
      <c r="A100" s="33">
        <v>12</v>
      </c>
      <c r="B100" s="35" t="s">
        <v>133</v>
      </c>
      <c r="C100" s="33" t="s">
        <v>87</v>
      </c>
      <c r="D100" s="33" t="s">
        <v>129</v>
      </c>
      <c r="E100" s="33">
        <v>130</v>
      </c>
      <c r="F100" s="33">
        <v>0</v>
      </c>
    </row>
    <row r="101" s="3" customFormat="1" ht="20.1" customHeight="1" spans="1:6">
      <c r="A101" s="33">
        <v>13</v>
      </c>
      <c r="B101" s="36" t="s">
        <v>134</v>
      </c>
      <c r="C101" s="33" t="s">
        <v>87</v>
      </c>
      <c r="D101" s="33" t="s">
        <v>129</v>
      </c>
      <c r="E101" s="33">
        <v>186</v>
      </c>
      <c r="F101" s="33">
        <v>0</v>
      </c>
    </row>
    <row r="102" s="3" customFormat="1" ht="20.1" customHeight="1" spans="1:6">
      <c r="A102" s="33">
        <v>14</v>
      </c>
      <c r="B102" s="35" t="s">
        <v>135</v>
      </c>
      <c r="C102" s="33" t="s">
        <v>87</v>
      </c>
      <c r="D102" s="33" t="s">
        <v>129</v>
      </c>
      <c r="E102" s="33">
        <v>91</v>
      </c>
      <c r="F102" s="33">
        <v>0</v>
      </c>
    </row>
    <row r="103" s="3" customFormat="1" ht="20.1" customHeight="1" spans="1:6">
      <c r="A103" s="33">
        <v>15</v>
      </c>
      <c r="B103" s="35" t="s">
        <v>136</v>
      </c>
      <c r="C103" s="33" t="s">
        <v>87</v>
      </c>
      <c r="D103" s="33" t="s">
        <v>129</v>
      </c>
      <c r="E103" s="33">
        <v>62</v>
      </c>
      <c r="F103" s="33">
        <v>0</v>
      </c>
    </row>
    <row r="104" s="3" customFormat="1" ht="20.1" customHeight="1" spans="1:6">
      <c r="A104" s="33">
        <v>16</v>
      </c>
      <c r="B104" s="35" t="s">
        <v>137</v>
      </c>
      <c r="C104" s="33" t="s">
        <v>13</v>
      </c>
      <c r="D104" s="33" t="s">
        <v>129</v>
      </c>
      <c r="E104" s="33">
        <v>74</v>
      </c>
      <c r="F104" s="33">
        <v>0</v>
      </c>
    </row>
    <row r="105" s="3" customFormat="1" ht="20.1" customHeight="1" spans="1:6">
      <c r="A105" s="33">
        <v>17</v>
      </c>
      <c r="B105" s="35" t="s">
        <v>138</v>
      </c>
      <c r="C105" s="33" t="s">
        <v>90</v>
      </c>
      <c r="D105" s="33" t="s">
        <v>139</v>
      </c>
      <c r="E105" s="37">
        <v>160</v>
      </c>
      <c r="F105" s="33">
        <v>0</v>
      </c>
    </row>
    <row r="106" s="3" customFormat="1" ht="20.1" customHeight="1" spans="1:6">
      <c r="A106" s="33">
        <v>18</v>
      </c>
      <c r="B106" s="35" t="s">
        <v>140</v>
      </c>
      <c r="C106" s="33" t="s">
        <v>90</v>
      </c>
      <c r="D106" s="33" t="s">
        <v>139</v>
      </c>
      <c r="E106" s="38">
        <v>60</v>
      </c>
      <c r="F106" s="33">
        <v>0</v>
      </c>
    </row>
    <row r="107" s="3" customFormat="1" ht="20.1" customHeight="1" spans="1:6">
      <c r="A107" s="33">
        <v>19</v>
      </c>
      <c r="B107" s="35" t="s">
        <v>141</v>
      </c>
      <c r="C107" s="33" t="s">
        <v>90</v>
      </c>
      <c r="D107" s="33" t="s">
        <v>139</v>
      </c>
      <c r="E107" s="37">
        <v>300</v>
      </c>
      <c r="F107" s="33">
        <v>0</v>
      </c>
    </row>
    <row r="108" s="3" customFormat="1" ht="20.1" customHeight="1" spans="1:6">
      <c r="A108" s="33">
        <v>20</v>
      </c>
      <c r="B108" s="35" t="s">
        <v>142</v>
      </c>
      <c r="C108" s="33" t="s">
        <v>90</v>
      </c>
      <c r="D108" s="33" t="s">
        <v>139</v>
      </c>
      <c r="E108" s="37">
        <v>110</v>
      </c>
      <c r="F108" s="33">
        <v>0</v>
      </c>
    </row>
    <row r="109" s="3" customFormat="1" ht="20.1" customHeight="1" spans="1:6">
      <c r="A109" s="33">
        <v>21</v>
      </c>
      <c r="B109" s="39" t="s">
        <v>143</v>
      </c>
      <c r="C109" s="33" t="s">
        <v>16</v>
      </c>
      <c r="D109" s="33" t="s">
        <v>139</v>
      </c>
      <c r="E109" s="33">
        <v>469</v>
      </c>
      <c r="F109" s="33">
        <v>0</v>
      </c>
    </row>
    <row r="110" s="3" customFormat="1" ht="20.1" customHeight="1" spans="1:6">
      <c r="A110" s="33">
        <v>22</v>
      </c>
      <c r="B110" s="40" t="s">
        <v>144</v>
      </c>
      <c r="C110" s="33" t="s">
        <v>90</v>
      </c>
      <c r="D110" s="33" t="s">
        <v>139</v>
      </c>
      <c r="E110" s="33">
        <v>122</v>
      </c>
      <c r="F110" s="33">
        <v>0</v>
      </c>
    </row>
    <row r="111" s="3" customFormat="1" ht="20.1" customHeight="1" spans="1:6">
      <c r="A111" s="33">
        <v>23</v>
      </c>
      <c r="B111" s="40" t="s">
        <v>145</v>
      </c>
      <c r="C111" s="33" t="s">
        <v>90</v>
      </c>
      <c r="D111" s="33" t="s">
        <v>139</v>
      </c>
      <c r="E111" s="33">
        <v>248</v>
      </c>
      <c r="F111" s="33">
        <v>0</v>
      </c>
    </row>
    <row r="112" s="3" customFormat="1" ht="20.1" customHeight="1" spans="1:6">
      <c r="A112" s="33">
        <v>24</v>
      </c>
      <c r="B112" s="33" t="s">
        <v>146</v>
      </c>
      <c r="C112" s="41" t="s">
        <v>13</v>
      </c>
      <c r="D112" s="33" t="s">
        <v>139</v>
      </c>
      <c r="E112" s="33">
        <v>96</v>
      </c>
      <c r="F112" s="33">
        <v>0</v>
      </c>
    </row>
    <row r="113" s="3" customFormat="1" ht="20.1" customHeight="1" spans="1:6">
      <c r="A113" s="33">
        <v>25</v>
      </c>
      <c r="B113" s="33" t="s">
        <v>147</v>
      </c>
      <c r="C113" s="33" t="s">
        <v>13</v>
      </c>
      <c r="D113" s="33" t="s">
        <v>139</v>
      </c>
      <c r="E113" s="33">
        <v>124</v>
      </c>
      <c r="F113" s="33">
        <v>0</v>
      </c>
    </row>
    <row r="114" s="3" customFormat="1" ht="20.1" customHeight="1" spans="1:6">
      <c r="A114" s="33">
        <v>26</v>
      </c>
      <c r="B114" s="42" t="s">
        <v>148</v>
      </c>
      <c r="C114" s="33" t="s">
        <v>16</v>
      </c>
      <c r="D114" s="33" t="s">
        <v>139</v>
      </c>
      <c r="E114" s="33">
        <v>200</v>
      </c>
      <c r="F114" s="33">
        <v>0</v>
      </c>
    </row>
    <row r="115" s="3" customFormat="1" ht="20.1" customHeight="1" spans="1:6">
      <c r="A115" s="33">
        <v>27</v>
      </c>
      <c r="B115" s="33" t="s">
        <v>149</v>
      </c>
      <c r="C115" s="33" t="s">
        <v>16</v>
      </c>
      <c r="D115" s="33" t="s">
        <v>139</v>
      </c>
      <c r="E115" s="33">
        <v>84</v>
      </c>
      <c r="F115" s="33">
        <v>0</v>
      </c>
    </row>
    <row r="116" s="3" customFormat="1" ht="20.1" customHeight="1" spans="1:6">
      <c r="A116" s="33">
        <v>28</v>
      </c>
      <c r="B116" s="33" t="s">
        <v>150</v>
      </c>
      <c r="C116" s="33" t="s">
        <v>16</v>
      </c>
      <c r="D116" s="33" t="s">
        <v>139</v>
      </c>
      <c r="E116" s="33">
        <v>80</v>
      </c>
      <c r="F116" s="33">
        <v>0</v>
      </c>
    </row>
    <row r="117" s="3" customFormat="1" ht="20.1" customHeight="1" spans="1:6">
      <c r="A117" s="33">
        <v>29</v>
      </c>
      <c r="B117" s="35" t="s">
        <v>151</v>
      </c>
      <c r="C117" s="33" t="s">
        <v>16</v>
      </c>
      <c r="D117" s="33" t="s">
        <v>139</v>
      </c>
      <c r="E117" s="33">
        <v>90</v>
      </c>
      <c r="F117" s="33">
        <v>0</v>
      </c>
    </row>
    <row r="118" s="3" customFormat="1" ht="20.1" customHeight="1" spans="1:6">
      <c r="A118" s="33">
        <v>30</v>
      </c>
      <c r="B118" s="35" t="s">
        <v>152</v>
      </c>
      <c r="C118" s="33" t="s">
        <v>16</v>
      </c>
      <c r="D118" s="33" t="s">
        <v>139</v>
      </c>
      <c r="E118" s="33">
        <v>97</v>
      </c>
      <c r="F118" s="33">
        <v>0</v>
      </c>
    </row>
    <row r="119" s="3" customFormat="1" ht="20.1" customHeight="1" spans="1:6">
      <c r="A119" s="33">
        <v>31</v>
      </c>
      <c r="B119" s="37" t="s">
        <v>153</v>
      </c>
      <c r="C119" s="37" t="s">
        <v>13</v>
      </c>
      <c r="D119" s="33" t="s">
        <v>154</v>
      </c>
      <c r="E119" s="43">
        <v>1142</v>
      </c>
      <c r="F119" s="33">
        <v>0</v>
      </c>
    </row>
    <row r="120" s="3" customFormat="1" ht="20.1" customHeight="1" spans="1:6">
      <c r="A120" s="33">
        <v>32</v>
      </c>
      <c r="B120" s="37" t="s">
        <v>155</v>
      </c>
      <c r="C120" s="37" t="s">
        <v>13</v>
      </c>
      <c r="D120" s="33" t="s">
        <v>154</v>
      </c>
      <c r="E120" s="43">
        <v>350</v>
      </c>
      <c r="F120" s="33">
        <v>0</v>
      </c>
    </row>
    <row r="121" s="3" customFormat="1" ht="20.1" customHeight="1" spans="1:6">
      <c r="A121" s="33">
        <v>33</v>
      </c>
      <c r="B121" s="33" t="s">
        <v>156</v>
      </c>
      <c r="C121" s="37" t="s">
        <v>16</v>
      </c>
      <c r="D121" s="33" t="s">
        <v>154</v>
      </c>
      <c r="E121" s="43">
        <v>406</v>
      </c>
      <c r="F121" s="33">
        <v>0</v>
      </c>
    </row>
    <row r="122" s="3" customFormat="1" ht="20.1" customHeight="1" spans="1:6">
      <c r="A122" s="33">
        <v>34</v>
      </c>
      <c r="B122" s="33" t="s">
        <v>157</v>
      </c>
      <c r="C122" s="37" t="s">
        <v>16</v>
      </c>
      <c r="D122" s="33" t="s">
        <v>154</v>
      </c>
      <c r="E122" s="43">
        <v>339</v>
      </c>
      <c r="F122" s="33">
        <v>0</v>
      </c>
    </row>
    <row r="123" s="3" customFormat="1" ht="20.1" customHeight="1" spans="1:6">
      <c r="A123" s="33">
        <v>35</v>
      </c>
      <c r="B123" s="37" t="s">
        <v>158</v>
      </c>
      <c r="C123" s="37" t="s">
        <v>16</v>
      </c>
      <c r="D123" s="33" t="s">
        <v>154</v>
      </c>
      <c r="E123" s="43">
        <v>266</v>
      </c>
      <c r="F123" s="33">
        <v>0</v>
      </c>
    </row>
    <row r="124" s="3" customFormat="1" ht="20.1" customHeight="1" spans="1:6">
      <c r="A124" s="33">
        <v>36</v>
      </c>
      <c r="B124" s="35" t="s">
        <v>159</v>
      </c>
      <c r="C124" s="37" t="s">
        <v>90</v>
      </c>
      <c r="D124" s="33" t="s">
        <v>154</v>
      </c>
      <c r="E124" s="43">
        <v>612</v>
      </c>
      <c r="F124" s="33">
        <v>0</v>
      </c>
    </row>
    <row r="125" s="3" customFormat="1" ht="20.1" customHeight="1" spans="1:6">
      <c r="A125" s="33">
        <v>37</v>
      </c>
      <c r="B125" s="33" t="s">
        <v>160</v>
      </c>
      <c r="C125" s="37" t="s">
        <v>87</v>
      </c>
      <c r="D125" s="33" t="s">
        <v>154</v>
      </c>
      <c r="E125" s="43">
        <v>303</v>
      </c>
      <c r="F125" s="33">
        <v>0</v>
      </c>
    </row>
    <row r="126" s="3" customFormat="1" ht="20.1" customHeight="1" spans="1:6">
      <c r="A126" s="33">
        <v>38</v>
      </c>
      <c r="B126" s="37" t="s">
        <v>161</v>
      </c>
      <c r="C126" s="37" t="s">
        <v>90</v>
      </c>
      <c r="D126" s="33" t="s">
        <v>154</v>
      </c>
      <c r="E126" s="43">
        <v>260</v>
      </c>
      <c r="F126" s="33">
        <v>0</v>
      </c>
    </row>
    <row r="127" s="3" customFormat="1" ht="20.1" customHeight="1" spans="1:6">
      <c r="A127" s="33">
        <v>39</v>
      </c>
      <c r="B127" s="37" t="s">
        <v>162</v>
      </c>
      <c r="C127" s="37" t="s">
        <v>90</v>
      </c>
      <c r="D127" s="33" t="s">
        <v>154</v>
      </c>
      <c r="E127" s="43">
        <v>150</v>
      </c>
      <c r="F127" s="33">
        <v>0</v>
      </c>
    </row>
    <row r="128" s="3" customFormat="1" ht="20.1" customHeight="1" spans="1:6">
      <c r="A128" s="33">
        <v>40</v>
      </c>
      <c r="B128" s="37" t="s">
        <v>163</v>
      </c>
      <c r="C128" s="37" t="s">
        <v>90</v>
      </c>
      <c r="D128" s="33" t="s">
        <v>154</v>
      </c>
      <c r="E128" s="43">
        <v>386</v>
      </c>
      <c r="F128" s="33">
        <v>0</v>
      </c>
    </row>
    <row r="129" s="3" customFormat="1" ht="20.1" customHeight="1" spans="1:6">
      <c r="A129" s="33">
        <v>41</v>
      </c>
      <c r="B129" s="33" t="s">
        <v>164</v>
      </c>
      <c r="C129" s="33" t="s">
        <v>90</v>
      </c>
      <c r="D129" s="33" t="s">
        <v>165</v>
      </c>
      <c r="E129" s="35">
        <v>418</v>
      </c>
      <c r="F129" s="33">
        <v>0</v>
      </c>
    </row>
    <row r="130" s="3" customFormat="1" ht="20.1" customHeight="1" spans="1:6">
      <c r="A130" s="33">
        <v>42</v>
      </c>
      <c r="B130" s="33" t="s">
        <v>166</v>
      </c>
      <c r="C130" s="33" t="s">
        <v>90</v>
      </c>
      <c r="D130" s="33" t="s">
        <v>165</v>
      </c>
      <c r="E130" s="33">
        <v>74</v>
      </c>
      <c r="F130" s="33">
        <v>0</v>
      </c>
    </row>
    <row r="131" s="3" customFormat="1" ht="20.1" customHeight="1" spans="1:6">
      <c r="A131" s="33">
        <v>43</v>
      </c>
      <c r="B131" s="33" t="s">
        <v>167</v>
      </c>
      <c r="C131" s="33" t="s">
        <v>90</v>
      </c>
      <c r="D131" s="33" t="s">
        <v>165</v>
      </c>
      <c r="E131" s="33">
        <v>262</v>
      </c>
      <c r="F131" s="33">
        <v>0</v>
      </c>
    </row>
    <row r="132" s="3" customFormat="1" ht="20.1" customHeight="1" spans="1:6">
      <c r="A132" s="33">
        <v>44</v>
      </c>
      <c r="B132" s="33" t="s">
        <v>168</v>
      </c>
      <c r="C132" s="33" t="s">
        <v>87</v>
      </c>
      <c r="D132" s="33" t="s">
        <v>165</v>
      </c>
      <c r="E132" s="33">
        <v>375</v>
      </c>
      <c r="F132" s="33">
        <v>0</v>
      </c>
    </row>
    <row r="133" s="3" customFormat="1" ht="20.1" customHeight="1" spans="1:6">
      <c r="A133" s="33">
        <v>45</v>
      </c>
      <c r="B133" s="33" t="s">
        <v>169</v>
      </c>
      <c r="C133" s="33" t="s">
        <v>87</v>
      </c>
      <c r="D133" s="33" t="s">
        <v>165</v>
      </c>
      <c r="E133" s="33">
        <v>320</v>
      </c>
      <c r="F133" s="33">
        <v>0</v>
      </c>
    </row>
    <row r="134" s="3" customFormat="1" ht="20.1" customHeight="1" spans="1:6">
      <c r="A134" s="33">
        <v>46</v>
      </c>
      <c r="B134" s="33" t="s">
        <v>170</v>
      </c>
      <c r="C134" s="33" t="s">
        <v>90</v>
      </c>
      <c r="D134" s="33" t="s">
        <v>165</v>
      </c>
      <c r="E134" s="33">
        <v>350</v>
      </c>
      <c r="F134" s="33">
        <v>0</v>
      </c>
    </row>
    <row r="135" s="3" customFormat="1" ht="20.1" customHeight="1" spans="1:6">
      <c r="A135" s="33">
        <v>47</v>
      </c>
      <c r="B135" s="33" t="s">
        <v>171</v>
      </c>
      <c r="C135" s="33" t="s">
        <v>90</v>
      </c>
      <c r="D135" s="33" t="s">
        <v>165</v>
      </c>
      <c r="E135" s="35">
        <v>60</v>
      </c>
      <c r="F135" s="33">
        <v>0</v>
      </c>
    </row>
    <row r="136" s="3" customFormat="1" ht="20.1" customHeight="1" spans="1:6">
      <c r="A136" s="33">
        <v>48</v>
      </c>
      <c r="B136" s="33" t="s">
        <v>172</v>
      </c>
      <c r="C136" s="33" t="s">
        <v>90</v>
      </c>
      <c r="D136" s="33" t="s">
        <v>165</v>
      </c>
      <c r="E136" s="33">
        <v>332</v>
      </c>
      <c r="F136" s="33">
        <v>0</v>
      </c>
    </row>
    <row r="137" s="3" customFormat="1" ht="20.1" customHeight="1" spans="1:6">
      <c r="A137" s="33">
        <v>49</v>
      </c>
      <c r="B137" s="33" t="s">
        <v>173</v>
      </c>
      <c r="C137" s="33" t="s">
        <v>90</v>
      </c>
      <c r="D137" s="33" t="s">
        <v>165</v>
      </c>
      <c r="E137" s="33">
        <v>143</v>
      </c>
      <c r="F137" s="33">
        <v>0</v>
      </c>
    </row>
    <row r="138" s="3" customFormat="1" ht="20.1" customHeight="1" spans="1:6">
      <c r="A138" s="33">
        <v>50</v>
      </c>
      <c r="B138" s="33" t="s">
        <v>174</v>
      </c>
      <c r="C138" s="33" t="s">
        <v>90</v>
      </c>
      <c r="D138" s="33" t="s">
        <v>165</v>
      </c>
      <c r="E138" s="33">
        <v>189</v>
      </c>
      <c r="F138" s="33">
        <v>0</v>
      </c>
    </row>
    <row r="139" s="3" customFormat="1" ht="20.1" customHeight="1" spans="1:6">
      <c r="A139" s="33">
        <v>51</v>
      </c>
      <c r="B139" s="33" t="s">
        <v>175</v>
      </c>
      <c r="C139" s="33" t="s">
        <v>87</v>
      </c>
      <c r="D139" s="33" t="s">
        <v>165</v>
      </c>
      <c r="E139" s="33">
        <v>630</v>
      </c>
      <c r="F139" s="33">
        <v>0</v>
      </c>
    </row>
    <row r="140" s="3" customFormat="1" ht="20.1" customHeight="1" spans="1:6">
      <c r="A140" s="33">
        <v>52</v>
      </c>
      <c r="B140" s="35" t="s">
        <v>176</v>
      </c>
      <c r="C140" s="33" t="s">
        <v>87</v>
      </c>
      <c r="D140" s="33" t="s">
        <v>165</v>
      </c>
      <c r="E140" s="33">
        <v>76</v>
      </c>
      <c r="F140" s="33">
        <v>0</v>
      </c>
    </row>
    <row r="141" s="3" customFormat="1" ht="20.1" customHeight="1" spans="1:6">
      <c r="A141" s="33">
        <v>53</v>
      </c>
      <c r="B141" s="33" t="s">
        <v>177</v>
      </c>
      <c r="C141" s="33" t="s">
        <v>87</v>
      </c>
      <c r="D141" s="33" t="s">
        <v>165</v>
      </c>
      <c r="E141" s="33">
        <v>891</v>
      </c>
      <c r="F141" s="33">
        <v>0</v>
      </c>
    </row>
    <row r="142" s="3" customFormat="1" ht="20.1" customHeight="1" spans="1:6">
      <c r="A142" s="33">
        <v>54</v>
      </c>
      <c r="B142" s="33" t="s">
        <v>178</v>
      </c>
      <c r="C142" s="33" t="s">
        <v>87</v>
      </c>
      <c r="D142" s="33" t="s">
        <v>165</v>
      </c>
      <c r="E142" s="33">
        <v>204</v>
      </c>
      <c r="F142" s="33">
        <v>0</v>
      </c>
    </row>
    <row r="143" s="3" customFormat="1" ht="20.1" customHeight="1" spans="1:6">
      <c r="A143" s="33">
        <v>55</v>
      </c>
      <c r="B143" s="33" t="s">
        <v>179</v>
      </c>
      <c r="C143" s="33" t="s">
        <v>87</v>
      </c>
      <c r="D143" s="33" t="s">
        <v>165</v>
      </c>
      <c r="E143" s="33">
        <v>257</v>
      </c>
      <c r="F143" s="33">
        <v>0</v>
      </c>
    </row>
    <row r="144" s="3" customFormat="1" ht="20.1" customHeight="1" spans="1:6">
      <c r="A144" s="33">
        <v>56</v>
      </c>
      <c r="B144" s="33" t="s">
        <v>180</v>
      </c>
      <c r="C144" s="33" t="s">
        <v>13</v>
      </c>
      <c r="D144" s="33" t="s">
        <v>165</v>
      </c>
      <c r="E144" s="33">
        <v>160</v>
      </c>
      <c r="F144" s="33">
        <v>0</v>
      </c>
    </row>
    <row r="145" s="3" customFormat="1" ht="20.1" customHeight="1" spans="1:6">
      <c r="A145" s="33">
        <v>57</v>
      </c>
      <c r="B145" s="33" t="s">
        <v>181</v>
      </c>
      <c r="C145" s="33" t="s">
        <v>13</v>
      </c>
      <c r="D145" s="33" t="s">
        <v>165</v>
      </c>
      <c r="E145" s="33">
        <v>62</v>
      </c>
      <c r="F145" s="33">
        <v>0</v>
      </c>
    </row>
    <row r="146" s="3" customFormat="1" ht="20.1" customHeight="1" spans="1:6">
      <c r="A146" s="33">
        <v>58</v>
      </c>
      <c r="B146" s="33" t="s">
        <v>182</v>
      </c>
      <c r="C146" s="33" t="s">
        <v>13</v>
      </c>
      <c r="D146" s="33" t="s">
        <v>165</v>
      </c>
      <c r="E146" s="33">
        <v>72</v>
      </c>
      <c r="F146" s="33">
        <v>0</v>
      </c>
    </row>
    <row r="147" s="3" customFormat="1" ht="20.1" customHeight="1" spans="1:6">
      <c r="A147" s="33">
        <v>59</v>
      </c>
      <c r="B147" s="33" t="s">
        <v>183</v>
      </c>
      <c r="C147" s="33" t="s">
        <v>13</v>
      </c>
      <c r="D147" s="33" t="s">
        <v>165</v>
      </c>
      <c r="E147" s="33">
        <v>90</v>
      </c>
      <c r="F147" s="33">
        <v>0</v>
      </c>
    </row>
    <row r="148" s="3" customFormat="1" ht="21.75" customHeight="1" spans="1:6">
      <c r="A148" s="33">
        <v>60</v>
      </c>
      <c r="B148" s="33" t="s">
        <v>184</v>
      </c>
      <c r="C148" s="44" t="s">
        <v>90</v>
      </c>
      <c r="D148" s="44" t="s">
        <v>185</v>
      </c>
      <c r="E148" s="45">
        <v>816</v>
      </c>
      <c r="F148" s="33">
        <v>0</v>
      </c>
    </row>
    <row r="149" s="3" customFormat="1" ht="21.75" customHeight="1" spans="1:6">
      <c r="A149" s="33">
        <v>61</v>
      </c>
      <c r="B149" s="33" t="s">
        <v>186</v>
      </c>
      <c r="C149" s="44" t="s">
        <v>90</v>
      </c>
      <c r="D149" s="44" t="s">
        <v>185</v>
      </c>
      <c r="E149" s="45">
        <v>744</v>
      </c>
      <c r="F149" s="33">
        <v>0</v>
      </c>
    </row>
    <row r="150" s="3" customFormat="1" ht="21.75" customHeight="1" spans="1:6">
      <c r="A150" s="33">
        <v>62</v>
      </c>
      <c r="B150" s="46" t="s">
        <v>187</v>
      </c>
      <c r="C150" s="44" t="s">
        <v>90</v>
      </c>
      <c r="D150" s="44" t="s">
        <v>185</v>
      </c>
      <c r="E150" s="46">
        <v>802</v>
      </c>
      <c r="F150" s="33">
        <v>0</v>
      </c>
    </row>
    <row r="151" s="3" customFormat="1" ht="21.75" customHeight="1" spans="1:6">
      <c r="A151" s="33">
        <v>63</v>
      </c>
      <c r="B151" s="46" t="s">
        <v>188</v>
      </c>
      <c r="C151" s="44" t="s">
        <v>90</v>
      </c>
      <c r="D151" s="44" t="s">
        <v>185</v>
      </c>
      <c r="E151" s="46">
        <v>1184</v>
      </c>
      <c r="F151" s="33">
        <v>0</v>
      </c>
    </row>
    <row r="152" s="3" customFormat="1" ht="21.75" customHeight="1" spans="1:6">
      <c r="A152" s="33">
        <v>64</v>
      </c>
      <c r="B152" s="46" t="s">
        <v>189</v>
      </c>
      <c r="C152" s="44" t="s">
        <v>90</v>
      </c>
      <c r="D152" s="44" t="s">
        <v>185</v>
      </c>
      <c r="E152" s="46">
        <v>1242</v>
      </c>
      <c r="F152" s="33">
        <v>0</v>
      </c>
    </row>
    <row r="153" s="3" customFormat="1" ht="24" customHeight="1" spans="1:6">
      <c r="A153" s="33">
        <v>65</v>
      </c>
      <c r="B153" s="46" t="s">
        <v>190</v>
      </c>
      <c r="C153" s="44" t="s">
        <v>90</v>
      </c>
      <c r="D153" s="44" t="s">
        <v>185</v>
      </c>
      <c r="E153" s="46">
        <v>354</v>
      </c>
      <c r="F153" s="33">
        <v>0</v>
      </c>
    </row>
    <row r="154" s="3" customFormat="1" ht="20.1" customHeight="1" spans="1:6">
      <c r="A154" s="33">
        <v>66</v>
      </c>
      <c r="B154" s="47" t="s">
        <v>191</v>
      </c>
      <c r="C154" s="48" t="s">
        <v>16</v>
      </c>
      <c r="D154" s="48" t="s">
        <v>192</v>
      </c>
      <c r="E154" s="47">
        <v>77</v>
      </c>
      <c r="F154" s="33">
        <v>0</v>
      </c>
    </row>
    <row r="155" s="3" customFormat="1" ht="20.1" customHeight="1" spans="1:6">
      <c r="A155" s="33">
        <v>67</v>
      </c>
      <c r="B155" s="47" t="s">
        <v>193</v>
      </c>
      <c r="C155" s="48" t="s">
        <v>16</v>
      </c>
      <c r="D155" s="48" t="s">
        <v>192</v>
      </c>
      <c r="E155" s="47">
        <v>126</v>
      </c>
      <c r="F155" s="33">
        <v>0</v>
      </c>
    </row>
    <row r="156" s="3" customFormat="1" ht="20.1" customHeight="1" spans="1:6">
      <c r="A156" s="33">
        <v>68</v>
      </c>
      <c r="B156" s="47" t="s">
        <v>194</v>
      </c>
      <c r="C156" s="48" t="s">
        <v>16</v>
      </c>
      <c r="D156" s="48" t="s">
        <v>192</v>
      </c>
      <c r="E156" s="47">
        <v>160</v>
      </c>
      <c r="F156" s="33">
        <v>0</v>
      </c>
    </row>
    <row r="157" s="3" customFormat="1" ht="20.1" customHeight="1" spans="1:6">
      <c r="A157" s="33">
        <v>69</v>
      </c>
      <c r="B157" s="47" t="s">
        <v>195</v>
      </c>
      <c r="C157" s="48" t="s">
        <v>16</v>
      </c>
      <c r="D157" s="48" t="s">
        <v>192</v>
      </c>
      <c r="E157" s="47">
        <v>137</v>
      </c>
      <c r="F157" s="33">
        <v>0</v>
      </c>
    </row>
    <row r="158" s="3" customFormat="1" ht="20.1" customHeight="1" spans="1:6">
      <c r="A158" s="33">
        <v>70</v>
      </c>
      <c r="B158" s="47" t="s">
        <v>196</v>
      </c>
      <c r="C158" s="48" t="s">
        <v>16</v>
      </c>
      <c r="D158" s="48" t="s">
        <v>192</v>
      </c>
      <c r="E158" s="47">
        <v>257</v>
      </c>
      <c r="F158" s="33">
        <v>0</v>
      </c>
    </row>
    <row r="159" s="3" customFormat="1" ht="20.1" customHeight="1" spans="1:6">
      <c r="A159" s="33">
        <v>71</v>
      </c>
      <c r="B159" s="47" t="s">
        <v>197</v>
      </c>
      <c r="C159" s="48" t="s">
        <v>16</v>
      </c>
      <c r="D159" s="48" t="s">
        <v>192</v>
      </c>
      <c r="E159" s="47">
        <v>142</v>
      </c>
      <c r="F159" s="33">
        <v>0</v>
      </c>
    </row>
    <row r="160" s="3" customFormat="1" ht="20.1" customHeight="1" spans="1:6">
      <c r="A160" s="33">
        <v>72</v>
      </c>
      <c r="B160" s="47" t="s">
        <v>198</v>
      </c>
      <c r="C160" s="48" t="s">
        <v>16</v>
      </c>
      <c r="D160" s="48" t="s">
        <v>192</v>
      </c>
      <c r="E160" s="47">
        <v>244</v>
      </c>
      <c r="F160" s="33">
        <v>0</v>
      </c>
    </row>
    <row r="161" s="3" customFormat="1" ht="20.1" customHeight="1" spans="1:6">
      <c r="A161" s="33">
        <v>73</v>
      </c>
      <c r="B161" s="47" t="s">
        <v>199</v>
      </c>
      <c r="C161" s="48" t="s">
        <v>16</v>
      </c>
      <c r="D161" s="48" t="s">
        <v>192</v>
      </c>
      <c r="E161" s="47">
        <v>156</v>
      </c>
      <c r="F161" s="33">
        <v>0</v>
      </c>
    </row>
    <row r="162" s="3" customFormat="1" ht="20.1" customHeight="1" spans="1:6">
      <c r="A162" s="33">
        <v>74</v>
      </c>
      <c r="B162" s="47" t="s">
        <v>200</v>
      </c>
      <c r="C162" s="48" t="s">
        <v>16</v>
      </c>
      <c r="D162" s="48" t="s">
        <v>192</v>
      </c>
      <c r="E162" s="47">
        <v>140</v>
      </c>
      <c r="F162" s="33">
        <v>0</v>
      </c>
    </row>
    <row r="163" s="3" customFormat="1" ht="20.1" customHeight="1" spans="1:6">
      <c r="A163" s="33">
        <v>75</v>
      </c>
      <c r="B163" s="47" t="s">
        <v>201</v>
      </c>
      <c r="C163" s="44" t="s">
        <v>13</v>
      </c>
      <c r="D163" s="48" t="s">
        <v>192</v>
      </c>
      <c r="E163" s="47">
        <v>61</v>
      </c>
      <c r="F163" s="33">
        <v>0</v>
      </c>
    </row>
    <row r="164" s="3" customFormat="1" ht="20.1" customHeight="1" spans="1:6">
      <c r="A164" s="33">
        <v>76</v>
      </c>
      <c r="B164" s="47" t="s">
        <v>202</v>
      </c>
      <c r="C164" s="44" t="s">
        <v>13</v>
      </c>
      <c r="D164" s="48" t="s">
        <v>192</v>
      </c>
      <c r="E164" s="47">
        <v>50</v>
      </c>
      <c r="F164" s="33">
        <v>0</v>
      </c>
    </row>
    <row r="165" s="3" customFormat="1" ht="20.1" customHeight="1" spans="1:6">
      <c r="A165" s="33">
        <v>77</v>
      </c>
      <c r="B165" s="35" t="s">
        <v>203</v>
      </c>
      <c r="C165" s="33" t="s">
        <v>87</v>
      </c>
      <c r="D165" s="35" t="s">
        <v>204</v>
      </c>
      <c r="E165" s="35">
        <v>1310</v>
      </c>
      <c r="F165" s="33">
        <v>0</v>
      </c>
    </row>
    <row r="166" s="3" customFormat="1" ht="20.1" customHeight="1" spans="1:6">
      <c r="A166" s="33">
        <v>78</v>
      </c>
      <c r="B166" s="35" t="s">
        <v>205</v>
      </c>
      <c r="C166" s="33" t="s">
        <v>87</v>
      </c>
      <c r="D166" s="35" t="s">
        <v>204</v>
      </c>
      <c r="E166" s="35">
        <v>2100</v>
      </c>
      <c r="F166" s="33">
        <v>0</v>
      </c>
    </row>
    <row r="167" s="3" customFormat="1" ht="20.1" customHeight="1" spans="1:6">
      <c r="A167" s="33">
        <v>79</v>
      </c>
      <c r="B167" s="35" t="s">
        <v>206</v>
      </c>
      <c r="C167" s="33" t="s">
        <v>87</v>
      </c>
      <c r="D167" s="35" t="s">
        <v>204</v>
      </c>
      <c r="E167" s="35">
        <v>918</v>
      </c>
      <c r="F167" s="33">
        <v>0</v>
      </c>
    </row>
    <row r="168" s="3" customFormat="1" ht="24" customHeight="1" spans="1:6">
      <c r="A168" s="33">
        <v>80</v>
      </c>
      <c r="B168" s="44" t="s">
        <v>207</v>
      </c>
      <c r="C168" s="44" t="s">
        <v>16</v>
      </c>
      <c r="D168" s="44" t="s">
        <v>34</v>
      </c>
      <c r="E168" s="44">
        <v>382</v>
      </c>
      <c r="F168" s="44">
        <v>382</v>
      </c>
    </row>
    <row r="169" s="3" customFormat="1" ht="24" customHeight="1" spans="1:6">
      <c r="A169" s="33">
        <v>81</v>
      </c>
      <c r="B169" s="44" t="s">
        <v>208</v>
      </c>
      <c r="C169" s="44" t="s">
        <v>16</v>
      </c>
      <c r="D169" s="44" t="s">
        <v>34</v>
      </c>
      <c r="E169" s="44">
        <v>186</v>
      </c>
      <c r="F169" s="44">
        <v>186</v>
      </c>
    </row>
    <row r="170" s="3" customFormat="1" ht="21" customHeight="1" spans="1:6">
      <c r="A170" s="33">
        <v>82</v>
      </c>
      <c r="B170" s="44" t="s">
        <v>209</v>
      </c>
      <c r="C170" s="44" t="s">
        <v>16</v>
      </c>
      <c r="D170" s="44" t="s">
        <v>34</v>
      </c>
      <c r="E170" s="44">
        <v>332</v>
      </c>
      <c r="F170" s="44">
        <v>0</v>
      </c>
    </row>
    <row r="171" s="3" customFormat="1" ht="20.1" customHeight="1" spans="1:6">
      <c r="A171" s="33">
        <v>83</v>
      </c>
      <c r="B171" s="49" t="s">
        <v>210</v>
      </c>
      <c r="C171" s="50" t="s">
        <v>16</v>
      </c>
      <c r="D171" s="50" t="s">
        <v>211</v>
      </c>
      <c r="E171" s="50">
        <v>88</v>
      </c>
      <c r="F171" s="44">
        <v>0</v>
      </c>
    </row>
    <row r="172" s="3" customFormat="1" ht="20.1" customHeight="1" spans="1:6">
      <c r="A172" s="33">
        <v>84</v>
      </c>
      <c r="B172" s="49" t="s">
        <v>212</v>
      </c>
      <c r="C172" s="50" t="s">
        <v>16</v>
      </c>
      <c r="D172" s="50" t="s">
        <v>211</v>
      </c>
      <c r="E172" s="50">
        <v>226</v>
      </c>
      <c r="F172" s="44">
        <v>0</v>
      </c>
    </row>
    <row r="173" s="3" customFormat="1" ht="20.1" customHeight="1" spans="1:6">
      <c r="A173" s="33">
        <v>85</v>
      </c>
      <c r="B173" s="38" t="s">
        <v>213</v>
      </c>
      <c r="C173" s="50" t="s">
        <v>16</v>
      </c>
      <c r="D173" s="50" t="s">
        <v>211</v>
      </c>
      <c r="E173" s="50">
        <v>506</v>
      </c>
      <c r="F173" s="44">
        <v>0</v>
      </c>
    </row>
    <row r="174" s="3" customFormat="1" ht="20.1" customHeight="1" spans="1:6">
      <c r="A174" s="33">
        <v>86</v>
      </c>
      <c r="B174" s="49" t="s">
        <v>214</v>
      </c>
      <c r="C174" s="50" t="s">
        <v>16</v>
      </c>
      <c r="D174" s="50" t="s">
        <v>211</v>
      </c>
      <c r="E174" s="50">
        <v>140</v>
      </c>
      <c r="F174" s="44">
        <v>0</v>
      </c>
    </row>
    <row r="175" s="3" customFormat="1" ht="20.1" customHeight="1" spans="1:6">
      <c r="A175" s="33">
        <v>87</v>
      </c>
      <c r="B175" s="49" t="s">
        <v>215</v>
      </c>
      <c r="C175" s="50" t="s">
        <v>16</v>
      </c>
      <c r="D175" s="50" t="s">
        <v>211</v>
      </c>
      <c r="E175" s="50">
        <v>490</v>
      </c>
      <c r="F175" s="44">
        <v>0</v>
      </c>
    </row>
    <row r="176" s="3" customFormat="1" ht="20.1" customHeight="1" spans="1:6">
      <c r="A176" s="33">
        <v>88</v>
      </c>
      <c r="B176" s="49" t="s">
        <v>216</v>
      </c>
      <c r="C176" s="50" t="s">
        <v>16</v>
      </c>
      <c r="D176" s="50" t="s">
        <v>211</v>
      </c>
      <c r="E176" s="50">
        <v>732</v>
      </c>
      <c r="F176" s="44">
        <v>0</v>
      </c>
    </row>
    <row r="177" s="3" customFormat="1" ht="20.1" customHeight="1" spans="1:6">
      <c r="A177" s="33">
        <v>89</v>
      </c>
      <c r="B177" s="50" t="s">
        <v>217</v>
      </c>
      <c r="C177" s="50" t="s">
        <v>16</v>
      </c>
      <c r="D177" s="50" t="s">
        <v>218</v>
      </c>
      <c r="E177" s="49">
        <v>270</v>
      </c>
      <c r="F177" s="33">
        <v>0</v>
      </c>
    </row>
    <row r="178" s="3" customFormat="1" ht="20.1" customHeight="1" spans="1:6">
      <c r="A178" s="33">
        <v>90</v>
      </c>
      <c r="B178" s="50" t="s">
        <v>219</v>
      </c>
      <c r="C178" s="50" t="s">
        <v>16</v>
      </c>
      <c r="D178" s="50" t="s">
        <v>218</v>
      </c>
      <c r="E178" s="49">
        <v>1340</v>
      </c>
      <c r="F178" s="33">
        <v>0</v>
      </c>
    </row>
    <row r="179" s="3" customFormat="1" ht="20.1" customHeight="1" spans="1:6">
      <c r="A179" s="33">
        <v>91</v>
      </c>
      <c r="B179" s="50" t="s">
        <v>220</v>
      </c>
      <c r="C179" s="50" t="s">
        <v>16</v>
      </c>
      <c r="D179" s="50" t="s">
        <v>218</v>
      </c>
      <c r="E179" s="49">
        <v>988</v>
      </c>
      <c r="F179" s="33">
        <v>0</v>
      </c>
    </row>
    <row r="180" s="3" customFormat="1" ht="20.1" customHeight="1" spans="1:6">
      <c r="A180" s="31" t="s">
        <v>221</v>
      </c>
      <c r="B180" s="31"/>
      <c r="C180" s="31"/>
      <c r="D180" s="31"/>
      <c r="E180" s="31">
        <f>SUM(E181:E212)</f>
        <v>29098</v>
      </c>
      <c r="F180" s="31">
        <f>SUM(F181:F212)</f>
        <v>468</v>
      </c>
    </row>
    <row r="181" s="3" customFormat="1" ht="20.1" customHeight="1" spans="1:6">
      <c r="A181" s="35">
        <v>1</v>
      </c>
      <c r="B181" s="35" t="s">
        <v>222</v>
      </c>
      <c r="C181" s="35" t="s">
        <v>16</v>
      </c>
      <c r="D181" s="35" t="s">
        <v>223</v>
      </c>
      <c r="E181" s="35">
        <v>1800</v>
      </c>
      <c r="F181" s="35">
        <v>0</v>
      </c>
    </row>
    <row r="182" s="3" customFormat="1" ht="20.1" customHeight="1" spans="1:6">
      <c r="A182" s="35">
        <v>2</v>
      </c>
      <c r="B182" s="35" t="s">
        <v>224</v>
      </c>
      <c r="C182" s="35" t="s">
        <v>90</v>
      </c>
      <c r="D182" s="35" t="s">
        <v>223</v>
      </c>
      <c r="E182" s="35">
        <v>220</v>
      </c>
      <c r="F182" s="35">
        <v>0</v>
      </c>
    </row>
    <row r="183" s="3" customFormat="1" ht="20.1" customHeight="1" spans="1:6">
      <c r="A183" s="35">
        <v>3</v>
      </c>
      <c r="B183" s="35" t="s">
        <v>225</v>
      </c>
      <c r="C183" s="35" t="s">
        <v>90</v>
      </c>
      <c r="D183" s="35" t="s">
        <v>223</v>
      </c>
      <c r="E183" s="35">
        <v>600</v>
      </c>
      <c r="F183" s="35">
        <v>0</v>
      </c>
    </row>
    <row r="184" s="3" customFormat="1" ht="20.1" customHeight="1" spans="1:6">
      <c r="A184" s="35">
        <v>4</v>
      </c>
      <c r="B184" s="35" t="s">
        <v>226</v>
      </c>
      <c r="C184" s="35" t="s">
        <v>13</v>
      </c>
      <c r="D184" s="35" t="s">
        <v>223</v>
      </c>
      <c r="E184" s="35">
        <v>300</v>
      </c>
      <c r="F184" s="35">
        <v>0</v>
      </c>
    </row>
    <row r="185" s="3" customFormat="1" ht="20.1" customHeight="1" spans="1:6">
      <c r="A185" s="35">
        <v>5</v>
      </c>
      <c r="B185" s="35" t="s">
        <v>227</v>
      </c>
      <c r="C185" s="35" t="s">
        <v>90</v>
      </c>
      <c r="D185" s="35" t="s">
        <v>223</v>
      </c>
      <c r="E185" s="35">
        <v>1500</v>
      </c>
      <c r="F185" s="35">
        <v>0</v>
      </c>
    </row>
    <row r="186" s="3" customFormat="1" ht="20.1" customHeight="1" spans="1:6">
      <c r="A186" s="35">
        <v>6</v>
      </c>
      <c r="B186" s="35" t="s">
        <v>228</v>
      </c>
      <c r="C186" s="35" t="s">
        <v>229</v>
      </c>
      <c r="D186" s="35" t="s">
        <v>223</v>
      </c>
      <c r="E186" s="35">
        <v>2000</v>
      </c>
      <c r="F186" s="35">
        <v>0</v>
      </c>
    </row>
    <row r="187" s="3" customFormat="1" ht="20.1" customHeight="1" spans="1:6">
      <c r="A187" s="35">
        <v>7</v>
      </c>
      <c r="B187" s="35" t="s">
        <v>230</v>
      </c>
      <c r="C187" s="35" t="s">
        <v>87</v>
      </c>
      <c r="D187" s="35" t="s">
        <v>223</v>
      </c>
      <c r="E187" s="35">
        <v>600</v>
      </c>
      <c r="F187" s="35">
        <v>0</v>
      </c>
    </row>
    <row r="188" s="3" customFormat="1" ht="20.1" customHeight="1" spans="1:6">
      <c r="A188" s="35">
        <v>8</v>
      </c>
      <c r="B188" s="35" t="s">
        <v>231</v>
      </c>
      <c r="C188" s="35" t="s">
        <v>16</v>
      </c>
      <c r="D188" s="35" t="s">
        <v>223</v>
      </c>
      <c r="E188" s="35">
        <v>210</v>
      </c>
      <c r="F188" s="35">
        <v>0</v>
      </c>
    </row>
    <row r="189" s="3" customFormat="1" ht="20.1" customHeight="1" spans="1:6">
      <c r="A189" s="35">
        <v>9</v>
      </c>
      <c r="B189" s="35" t="s">
        <v>232</v>
      </c>
      <c r="C189" s="35" t="s">
        <v>87</v>
      </c>
      <c r="D189" s="35" t="s">
        <v>233</v>
      </c>
      <c r="E189" s="35">
        <v>517</v>
      </c>
      <c r="F189" s="35">
        <v>0</v>
      </c>
    </row>
    <row r="190" s="3" customFormat="1" ht="20.1" customHeight="1" spans="1:6">
      <c r="A190" s="35">
        <v>10</v>
      </c>
      <c r="B190" s="35" t="s">
        <v>234</v>
      </c>
      <c r="C190" s="35" t="s">
        <v>90</v>
      </c>
      <c r="D190" s="35" t="s">
        <v>233</v>
      </c>
      <c r="E190" s="35">
        <v>320</v>
      </c>
      <c r="F190" s="35">
        <v>0</v>
      </c>
    </row>
    <row r="191" s="3" customFormat="1" ht="20.1" customHeight="1" spans="1:6">
      <c r="A191" s="35">
        <v>11</v>
      </c>
      <c r="B191" s="35" t="s">
        <v>235</v>
      </c>
      <c r="C191" s="35" t="s">
        <v>87</v>
      </c>
      <c r="D191" s="35" t="s">
        <v>233</v>
      </c>
      <c r="E191" s="35">
        <v>750</v>
      </c>
      <c r="F191" s="35">
        <v>0</v>
      </c>
    </row>
    <row r="192" s="3" customFormat="1" ht="20.1" customHeight="1" spans="1:6">
      <c r="A192" s="35">
        <v>12</v>
      </c>
      <c r="B192" s="35" t="s">
        <v>236</v>
      </c>
      <c r="C192" s="35" t="s">
        <v>16</v>
      </c>
      <c r="D192" s="35" t="s">
        <v>233</v>
      </c>
      <c r="E192" s="35">
        <v>630</v>
      </c>
      <c r="F192" s="35">
        <v>0</v>
      </c>
    </row>
    <row r="193" s="3" customFormat="1" ht="20.1" customHeight="1" spans="1:6">
      <c r="A193" s="35">
        <v>13</v>
      </c>
      <c r="B193" s="35" t="s">
        <v>237</v>
      </c>
      <c r="C193" s="35" t="s">
        <v>13</v>
      </c>
      <c r="D193" s="35" t="s">
        <v>238</v>
      </c>
      <c r="E193" s="35">
        <v>1500</v>
      </c>
      <c r="F193" s="35">
        <v>0</v>
      </c>
    </row>
    <row r="194" s="3" customFormat="1" ht="20.1" customHeight="1" spans="1:6">
      <c r="A194" s="35">
        <v>14</v>
      </c>
      <c r="B194" s="35" t="s">
        <v>239</v>
      </c>
      <c r="C194" s="35" t="s">
        <v>13</v>
      </c>
      <c r="D194" s="35" t="s">
        <v>238</v>
      </c>
      <c r="E194" s="35">
        <v>1200</v>
      </c>
      <c r="F194" s="35">
        <v>0</v>
      </c>
    </row>
    <row r="195" s="3" customFormat="1" ht="20.1" customHeight="1" spans="1:6">
      <c r="A195" s="35">
        <v>15</v>
      </c>
      <c r="B195" s="35" t="s">
        <v>240</v>
      </c>
      <c r="C195" s="35" t="s">
        <v>13</v>
      </c>
      <c r="D195" s="35" t="s">
        <v>238</v>
      </c>
      <c r="E195" s="35">
        <v>1800</v>
      </c>
      <c r="F195" s="35">
        <v>0</v>
      </c>
    </row>
    <row r="196" s="3" customFormat="1" ht="20.1" customHeight="1" spans="1:6">
      <c r="A196" s="35">
        <v>16</v>
      </c>
      <c r="B196" s="35" t="s">
        <v>241</v>
      </c>
      <c r="C196" s="35" t="s">
        <v>13</v>
      </c>
      <c r="D196" s="35" t="s">
        <v>238</v>
      </c>
      <c r="E196" s="35">
        <v>1500</v>
      </c>
      <c r="F196" s="35">
        <v>0</v>
      </c>
    </row>
    <row r="197" s="3" customFormat="1" ht="20.1" customHeight="1" spans="1:6">
      <c r="A197" s="35">
        <v>17</v>
      </c>
      <c r="B197" s="35" t="s">
        <v>242</v>
      </c>
      <c r="C197" s="35" t="s">
        <v>13</v>
      </c>
      <c r="D197" s="35" t="s">
        <v>238</v>
      </c>
      <c r="E197" s="35">
        <v>1500</v>
      </c>
      <c r="F197" s="35">
        <v>0</v>
      </c>
    </row>
    <row r="198" s="3" customFormat="1" ht="20.1" customHeight="1" spans="1:6">
      <c r="A198" s="35">
        <v>18</v>
      </c>
      <c r="B198" s="35" t="s">
        <v>243</v>
      </c>
      <c r="C198" s="35" t="s">
        <v>13</v>
      </c>
      <c r="D198" s="35" t="s">
        <v>238</v>
      </c>
      <c r="E198" s="35">
        <v>1300</v>
      </c>
      <c r="F198" s="35">
        <v>0</v>
      </c>
    </row>
    <row r="199" s="3" customFormat="1" ht="20.1" customHeight="1" spans="1:6">
      <c r="A199" s="35">
        <v>19</v>
      </c>
      <c r="B199" s="35" t="s">
        <v>244</v>
      </c>
      <c r="C199" s="35" t="s">
        <v>13</v>
      </c>
      <c r="D199" s="35" t="s">
        <v>238</v>
      </c>
      <c r="E199" s="35">
        <v>1000</v>
      </c>
      <c r="F199" s="35">
        <v>0</v>
      </c>
    </row>
    <row r="200" s="3" customFormat="1" ht="20.1" customHeight="1" spans="1:6">
      <c r="A200" s="35">
        <v>20</v>
      </c>
      <c r="B200" s="35" t="s">
        <v>245</v>
      </c>
      <c r="C200" s="35" t="s">
        <v>16</v>
      </c>
      <c r="D200" s="35" t="s">
        <v>17</v>
      </c>
      <c r="E200" s="35">
        <v>1100</v>
      </c>
      <c r="F200" s="35">
        <v>0</v>
      </c>
    </row>
    <row r="201" s="3" customFormat="1" ht="20.1" customHeight="1" spans="1:6">
      <c r="A201" s="35">
        <v>21</v>
      </c>
      <c r="B201" s="35" t="s">
        <v>246</v>
      </c>
      <c r="C201" s="35" t="s">
        <v>13</v>
      </c>
      <c r="D201" s="35" t="s">
        <v>17</v>
      </c>
      <c r="E201" s="35">
        <v>977</v>
      </c>
      <c r="F201" s="35">
        <v>0</v>
      </c>
    </row>
    <row r="202" s="3" customFormat="1" ht="20.1" customHeight="1" spans="1:6">
      <c r="A202" s="35">
        <v>22</v>
      </c>
      <c r="B202" s="35" t="s">
        <v>247</v>
      </c>
      <c r="C202" s="35" t="s">
        <v>16</v>
      </c>
      <c r="D202" s="35" t="s">
        <v>17</v>
      </c>
      <c r="E202" s="35">
        <v>670</v>
      </c>
      <c r="F202" s="35">
        <v>0</v>
      </c>
    </row>
    <row r="203" s="3" customFormat="1" ht="20.1" customHeight="1" spans="1:6">
      <c r="A203" s="35">
        <v>23</v>
      </c>
      <c r="B203" s="35" t="s">
        <v>248</v>
      </c>
      <c r="C203" s="35" t="s">
        <v>13</v>
      </c>
      <c r="D203" s="35" t="s">
        <v>17</v>
      </c>
      <c r="E203" s="35">
        <v>945</v>
      </c>
      <c r="F203" s="35">
        <v>0</v>
      </c>
    </row>
    <row r="204" s="3" customFormat="1" ht="20.1" customHeight="1" spans="1:6">
      <c r="A204" s="35">
        <v>24</v>
      </c>
      <c r="B204" s="35" t="s">
        <v>249</v>
      </c>
      <c r="C204" s="35" t="s">
        <v>13</v>
      </c>
      <c r="D204" s="35" t="s">
        <v>17</v>
      </c>
      <c r="E204" s="35">
        <v>746</v>
      </c>
      <c r="F204" s="35">
        <v>0</v>
      </c>
    </row>
    <row r="205" s="3" customFormat="1" ht="20.1" customHeight="1" spans="1:6">
      <c r="A205" s="35">
        <v>25</v>
      </c>
      <c r="B205" s="35" t="s">
        <v>250</v>
      </c>
      <c r="C205" s="35" t="s">
        <v>16</v>
      </c>
      <c r="D205" s="35" t="s">
        <v>251</v>
      </c>
      <c r="E205" s="35">
        <v>1200</v>
      </c>
      <c r="F205" s="35">
        <v>0</v>
      </c>
    </row>
    <row r="206" s="3" customFormat="1" ht="20.1" customHeight="1" spans="1:6">
      <c r="A206" s="35">
        <v>26</v>
      </c>
      <c r="B206" s="35" t="s">
        <v>252</v>
      </c>
      <c r="C206" s="35" t="s">
        <v>16</v>
      </c>
      <c r="D206" s="35" t="s">
        <v>253</v>
      </c>
      <c r="E206" s="35">
        <v>127</v>
      </c>
      <c r="F206" s="35">
        <v>0</v>
      </c>
    </row>
    <row r="207" s="3" customFormat="1" ht="20.1" customHeight="1" spans="1:6">
      <c r="A207" s="35">
        <v>27</v>
      </c>
      <c r="B207" s="35" t="s">
        <v>254</v>
      </c>
      <c r="C207" s="35" t="s">
        <v>16</v>
      </c>
      <c r="D207" s="35" t="s">
        <v>253</v>
      </c>
      <c r="E207" s="35">
        <v>240</v>
      </c>
      <c r="F207" s="35">
        <v>0</v>
      </c>
    </row>
    <row r="208" s="3" customFormat="1" ht="20.1" customHeight="1" spans="1:6">
      <c r="A208" s="35">
        <v>28</v>
      </c>
      <c r="B208" s="35" t="s">
        <v>255</v>
      </c>
      <c r="C208" s="35" t="s">
        <v>16</v>
      </c>
      <c r="D208" s="35" t="s">
        <v>253</v>
      </c>
      <c r="E208" s="35">
        <v>268</v>
      </c>
      <c r="F208" s="35">
        <v>0</v>
      </c>
    </row>
    <row r="209" s="3" customFormat="1" ht="20.1" customHeight="1" spans="1:6">
      <c r="A209" s="35">
        <v>29</v>
      </c>
      <c r="B209" s="35" t="s">
        <v>256</v>
      </c>
      <c r="C209" s="35" t="s">
        <v>16</v>
      </c>
      <c r="D209" s="35" t="s">
        <v>253</v>
      </c>
      <c r="E209" s="35">
        <v>780</v>
      </c>
      <c r="F209" s="35">
        <v>0</v>
      </c>
    </row>
    <row r="210" s="3" customFormat="1" ht="20.1" customHeight="1" spans="1:6">
      <c r="A210" s="35">
        <v>30</v>
      </c>
      <c r="B210" s="35" t="s">
        <v>257</v>
      </c>
      <c r="C210" s="35" t="s">
        <v>16</v>
      </c>
      <c r="D210" s="35" t="s">
        <v>34</v>
      </c>
      <c r="E210" s="35">
        <v>1180</v>
      </c>
      <c r="F210" s="35">
        <v>0</v>
      </c>
    </row>
    <row r="211" s="3" customFormat="1" ht="20.1" customHeight="1" spans="1:6">
      <c r="A211" s="35">
        <v>31</v>
      </c>
      <c r="B211" s="35" t="s">
        <v>258</v>
      </c>
      <c r="C211" s="35" t="s">
        <v>13</v>
      </c>
      <c r="D211" s="35" t="s">
        <v>17</v>
      </c>
      <c r="E211" s="35">
        <v>1150</v>
      </c>
      <c r="F211" s="35">
        <v>0</v>
      </c>
    </row>
    <row r="212" s="3" customFormat="1" ht="20.1" customHeight="1" spans="1:6">
      <c r="A212" s="35">
        <v>32</v>
      </c>
      <c r="B212" s="35" t="s">
        <v>259</v>
      </c>
      <c r="C212" s="35" t="s">
        <v>13</v>
      </c>
      <c r="D212" s="35" t="s">
        <v>34</v>
      </c>
      <c r="E212" s="35">
        <v>468</v>
      </c>
      <c r="F212" s="35">
        <v>468</v>
      </c>
    </row>
    <row r="213" s="4" customFormat="1" ht="20.1" customHeight="1" spans="1:6">
      <c r="A213" s="31" t="s">
        <v>260</v>
      </c>
      <c r="B213" s="31"/>
      <c r="C213" s="31"/>
      <c r="D213" s="31"/>
      <c r="E213" s="51">
        <f>SUM(E214:E227)</f>
        <v>5890</v>
      </c>
      <c r="F213" s="51">
        <f>SUM(F214:F227)</f>
        <v>1761</v>
      </c>
    </row>
    <row r="214" s="4" customFormat="1" ht="20.1" customHeight="1" spans="1:6">
      <c r="A214" s="33">
        <v>1</v>
      </c>
      <c r="B214" s="36" t="s">
        <v>261</v>
      </c>
      <c r="C214" s="36" t="s">
        <v>262</v>
      </c>
      <c r="D214" s="38" t="s">
        <v>263</v>
      </c>
      <c r="E214" s="36">
        <v>176</v>
      </c>
      <c r="F214" s="38">
        <v>0</v>
      </c>
    </row>
    <row r="215" s="4" customFormat="1" ht="20.1" customHeight="1" spans="1:6">
      <c r="A215" s="33">
        <v>2</v>
      </c>
      <c r="B215" s="36" t="s">
        <v>264</v>
      </c>
      <c r="C215" s="36" t="s">
        <v>90</v>
      </c>
      <c r="D215" s="38" t="s">
        <v>263</v>
      </c>
      <c r="E215" s="36">
        <v>500</v>
      </c>
      <c r="F215" s="36">
        <v>259</v>
      </c>
    </row>
    <row r="216" s="4" customFormat="1" ht="20.1" customHeight="1" spans="1:6">
      <c r="A216" s="33">
        <v>3</v>
      </c>
      <c r="B216" s="36" t="s">
        <v>265</v>
      </c>
      <c r="C216" s="36" t="s">
        <v>262</v>
      </c>
      <c r="D216" s="38" t="s">
        <v>263</v>
      </c>
      <c r="E216" s="36">
        <v>120</v>
      </c>
      <c r="F216" s="37">
        <v>0</v>
      </c>
    </row>
    <row r="217" s="4" customFormat="1" ht="20.1" customHeight="1" spans="1:6">
      <c r="A217" s="33">
        <v>4</v>
      </c>
      <c r="B217" s="36" t="s">
        <v>266</v>
      </c>
      <c r="C217" s="36" t="s">
        <v>262</v>
      </c>
      <c r="D217" s="38" t="s">
        <v>263</v>
      </c>
      <c r="E217" s="36">
        <v>127</v>
      </c>
      <c r="F217" s="37">
        <v>0</v>
      </c>
    </row>
    <row r="218" s="4" customFormat="1" ht="20.1" customHeight="1" spans="1:6">
      <c r="A218" s="33">
        <v>5</v>
      </c>
      <c r="B218" s="36" t="s">
        <v>267</v>
      </c>
      <c r="C218" s="36" t="s">
        <v>262</v>
      </c>
      <c r="D218" s="38" t="s">
        <v>268</v>
      </c>
      <c r="E218" s="36">
        <v>3010</v>
      </c>
      <c r="F218" s="37">
        <v>0</v>
      </c>
    </row>
    <row r="219" s="4" customFormat="1" ht="20.1" customHeight="1" spans="1:6">
      <c r="A219" s="33">
        <v>6</v>
      </c>
      <c r="B219" s="36" t="s">
        <v>269</v>
      </c>
      <c r="C219" s="35" t="s">
        <v>16</v>
      </c>
      <c r="D219" s="38" t="s">
        <v>270</v>
      </c>
      <c r="E219" s="35">
        <v>120</v>
      </c>
      <c r="F219" s="35">
        <v>120</v>
      </c>
    </row>
    <row r="220" s="4" customFormat="1" ht="20.1" customHeight="1" spans="1:6">
      <c r="A220" s="33">
        <v>7</v>
      </c>
      <c r="B220" s="35" t="s">
        <v>271</v>
      </c>
      <c r="C220" s="35" t="s">
        <v>16</v>
      </c>
      <c r="D220" s="38" t="s">
        <v>270</v>
      </c>
      <c r="E220" s="35">
        <v>145</v>
      </c>
      <c r="F220" s="35">
        <v>145</v>
      </c>
    </row>
    <row r="221" s="4" customFormat="1" ht="20.1" customHeight="1" spans="1:6">
      <c r="A221" s="33">
        <v>8</v>
      </c>
      <c r="B221" s="35" t="s">
        <v>272</v>
      </c>
      <c r="C221" s="35" t="s">
        <v>16</v>
      </c>
      <c r="D221" s="38" t="s">
        <v>270</v>
      </c>
      <c r="E221" s="35">
        <v>60</v>
      </c>
      <c r="F221" s="35">
        <v>60</v>
      </c>
    </row>
    <row r="222" s="4" customFormat="1" ht="20.1" customHeight="1" spans="1:6">
      <c r="A222" s="33">
        <v>9</v>
      </c>
      <c r="B222" s="35" t="s">
        <v>273</v>
      </c>
      <c r="C222" s="35" t="s">
        <v>13</v>
      </c>
      <c r="D222" s="38" t="s">
        <v>274</v>
      </c>
      <c r="E222" s="52">
        <v>255</v>
      </c>
      <c r="F222" s="37">
        <v>0</v>
      </c>
    </row>
    <row r="223" s="4" customFormat="1" ht="20.1" customHeight="1" spans="1:6">
      <c r="A223" s="33">
        <v>10</v>
      </c>
      <c r="B223" s="35" t="s">
        <v>275</v>
      </c>
      <c r="C223" s="35" t="s">
        <v>90</v>
      </c>
      <c r="D223" s="38" t="s">
        <v>274</v>
      </c>
      <c r="E223" s="35">
        <v>300</v>
      </c>
      <c r="F223" s="37">
        <v>300</v>
      </c>
    </row>
    <row r="224" s="4" customFormat="1" ht="20.1" customHeight="1" spans="1:6">
      <c r="A224" s="33">
        <v>11</v>
      </c>
      <c r="B224" s="35" t="s">
        <v>276</v>
      </c>
      <c r="C224" s="35" t="s">
        <v>90</v>
      </c>
      <c r="D224" s="38" t="s">
        <v>274</v>
      </c>
      <c r="E224" s="52">
        <v>200</v>
      </c>
      <c r="F224" s="37">
        <v>200</v>
      </c>
    </row>
    <row r="225" s="4" customFormat="1" ht="20.1" customHeight="1" spans="1:6">
      <c r="A225" s="33">
        <v>12</v>
      </c>
      <c r="B225" s="35" t="s">
        <v>277</v>
      </c>
      <c r="C225" s="35" t="s">
        <v>87</v>
      </c>
      <c r="D225" s="38" t="s">
        <v>274</v>
      </c>
      <c r="E225" s="37">
        <v>377</v>
      </c>
      <c r="F225" s="37">
        <v>377</v>
      </c>
    </row>
    <row r="226" s="4" customFormat="1" ht="20.1" customHeight="1" spans="1:6">
      <c r="A226" s="33">
        <v>13</v>
      </c>
      <c r="B226" s="35" t="s">
        <v>278</v>
      </c>
      <c r="C226" s="35" t="s">
        <v>90</v>
      </c>
      <c r="D226" s="38" t="s">
        <v>274</v>
      </c>
      <c r="E226" s="37">
        <v>200</v>
      </c>
      <c r="F226" s="37">
        <v>0</v>
      </c>
    </row>
    <row r="227" s="4" customFormat="1" ht="20.1" customHeight="1" spans="1:6">
      <c r="A227" s="33">
        <v>14</v>
      </c>
      <c r="B227" s="35" t="s">
        <v>279</v>
      </c>
      <c r="C227" s="35" t="s">
        <v>87</v>
      </c>
      <c r="D227" s="38" t="s">
        <v>274</v>
      </c>
      <c r="E227" s="37">
        <v>300</v>
      </c>
      <c r="F227" s="37">
        <v>300</v>
      </c>
    </row>
    <row r="228" s="5" customFormat="1" ht="20.1" customHeight="1" spans="1:6">
      <c r="A228" s="53" t="s">
        <v>280</v>
      </c>
      <c r="B228" s="54"/>
      <c r="C228" s="54"/>
      <c r="D228" s="55"/>
      <c r="E228" s="56">
        <f>SUM(E229:E329)</f>
        <v>34341</v>
      </c>
      <c r="F228" s="56">
        <f>SUM(F229:F329)</f>
        <v>300</v>
      </c>
    </row>
    <row r="229" s="4" customFormat="1" ht="20.1" customHeight="1" spans="1:6">
      <c r="A229" s="33">
        <v>1</v>
      </c>
      <c r="B229" s="57" t="s">
        <v>281</v>
      </c>
      <c r="C229" s="33" t="s">
        <v>87</v>
      </c>
      <c r="D229" s="33" t="s">
        <v>282</v>
      </c>
      <c r="E229" s="33">
        <v>440</v>
      </c>
      <c r="F229" s="33">
        <v>0</v>
      </c>
    </row>
    <row r="230" s="4" customFormat="1" ht="20.1" customHeight="1" spans="1:6">
      <c r="A230" s="33">
        <v>2</v>
      </c>
      <c r="B230" s="57" t="s">
        <v>283</v>
      </c>
      <c r="C230" s="33" t="s">
        <v>87</v>
      </c>
      <c r="D230" s="33" t="s">
        <v>282</v>
      </c>
      <c r="E230" s="33">
        <v>461</v>
      </c>
      <c r="F230" s="33">
        <v>0</v>
      </c>
    </row>
    <row r="231" s="4" customFormat="1" ht="20.1" customHeight="1" spans="1:6">
      <c r="A231" s="33">
        <v>3</v>
      </c>
      <c r="B231" s="57" t="s">
        <v>284</v>
      </c>
      <c r="C231" s="33" t="s">
        <v>87</v>
      </c>
      <c r="D231" s="33" t="s">
        <v>282</v>
      </c>
      <c r="E231" s="33">
        <v>35</v>
      </c>
      <c r="F231" s="33">
        <v>0</v>
      </c>
    </row>
    <row r="232" s="4" customFormat="1" ht="20.1" customHeight="1" spans="1:6">
      <c r="A232" s="33">
        <v>4</v>
      </c>
      <c r="B232" s="57" t="s">
        <v>285</v>
      </c>
      <c r="C232" s="33" t="s">
        <v>87</v>
      </c>
      <c r="D232" s="33" t="s">
        <v>282</v>
      </c>
      <c r="E232" s="33">
        <v>668</v>
      </c>
      <c r="F232" s="33">
        <v>0</v>
      </c>
    </row>
    <row r="233" s="4" customFormat="1" ht="20.1" customHeight="1" spans="1:6">
      <c r="A233" s="33">
        <v>5</v>
      </c>
      <c r="B233" s="57" t="s">
        <v>286</v>
      </c>
      <c r="C233" s="33" t="s">
        <v>87</v>
      </c>
      <c r="D233" s="33" t="s">
        <v>282</v>
      </c>
      <c r="E233" s="33">
        <v>386</v>
      </c>
      <c r="F233" s="33">
        <v>0</v>
      </c>
    </row>
    <row r="234" s="4" customFormat="1" ht="20.1" customHeight="1" spans="1:6">
      <c r="A234" s="33">
        <v>6</v>
      </c>
      <c r="B234" s="57" t="s">
        <v>287</v>
      </c>
      <c r="C234" s="33" t="s">
        <v>87</v>
      </c>
      <c r="D234" s="33" t="s">
        <v>282</v>
      </c>
      <c r="E234" s="33">
        <v>247</v>
      </c>
      <c r="F234" s="33">
        <v>0</v>
      </c>
    </row>
    <row r="235" s="4" customFormat="1" ht="20.1" customHeight="1" spans="1:6">
      <c r="A235" s="33">
        <v>7</v>
      </c>
      <c r="B235" s="57" t="s">
        <v>288</v>
      </c>
      <c r="C235" s="33" t="s">
        <v>87</v>
      </c>
      <c r="D235" s="33" t="s">
        <v>282</v>
      </c>
      <c r="E235" s="33">
        <v>234</v>
      </c>
      <c r="F235" s="33">
        <v>0</v>
      </c>
    </row>
    <row r="236" s="4" customFormat="1" ht="20.1" customHeight="1" spans="1:6">
      <c r="A236" s="33">
        <v>8</v>
      </c>
      <c r="B236" s="57" t="s">
        <v>289</v>
      </c>
      <c r="C236" s="33" t="s">
        <v>87</v>
      </c>
      <c r="D236" s="33" t="s">
        <v>282</v>
      </c>
      <c r="E236" s="33">
        <v>563</v>
      </c>
      <c r="F236" s="33">
        <v>0</v>
      </c>
    </row>
    <row r="237" s="4" customFormat="1" ht="20.1" customHeight="1" spans="1:6">
      <c r="A237" s="33">
        <v>9</v>
      </c>
      <c r="B237" s="57" t="s">
        <v>290</v>
      </c>
      <c r="C237" s="33" t="s">
        <v>87</v>
      </c>
      <c r="D237" s="33" t="s">
        <v>282</v>
      </c>
      <c r="E237" s="33">
        <v>337</v>
      </c>
      <c r="F237" s="33">
        <v>0</v>
      </c>
    </row>
    <row r="238" s="4" customFormat="1" ht="20.1" customHeight="1" spans="1:6">
      <c r="A238" s="33">
        <v>10</v>
      </c>
      <c r="B238" s="57" t="s">
        <v>291</v>
      </c>
      <c r="C238" s="33" t="s">
        <v>87</v>
      </c>
      <c r="D238" s="33" t="s">
        <v>282</v>
      </c>
      <c r="E238" s="33">
        <v>152</v>
      </c>
      <c r="F238" s="33">
        <v>0</v>
      </c>
    </row>
    <row r="239" s="4" customFormat="1" ht="20.1" customHeight="1" spans="1:6">
      <c r="A239" s="33">
        <v>11</v>
      </c>
      <c r="B239" s="57" t="s">
        <v>292</v>
      </c>
      <c r="C239" s="33" t="s">
        <v>87</v>
      </c>
      <c r="D239" s="33" t="s">
        <v>282</v>
      </c>
      <c r="E239" s="33">
        <v>767</v>
      </c>
      <c r="F239" s="33">
        <v>0</v>
      </c>
    </row>
    <row r="240" s="4" customFormat="1" ht="20.1" customHeight="1" spans="1:6">
      <c r="A240" s="33">
        <v>12</v>
      </c>
      <c r="B240" s="57" t="s">
        <v>293</v>
      </c>
      <c r="C240" s="33" t="s">
        <v>13</v>
      </c>
      <c r="D240" s="33" t="s">
        <v>282</v>
      </c>
      <c r="E240" s="33">
        <v>42</v>
      </c>
      <c r="F240" s="33">
        <v>0</v>
      </c>
    </row>
    <row r="241" s="4" customFormat="1" ht="20.1" customHeight="1" spans="1:6">
      <c r="A241" s="33">
        <v>13</v>
      </c>
      <c r="B241" s="57" t="s">
        <v>294</v>
      </c>
      <c r="C241" s="33" t="s">
        <v>13</v>
      </c>
      <c r="D241" s="33" t="s">
        <v>282</v>
      </c>
      <c r="E241" s="33">
        <v>48</v>
      </c>
      <c r="F241" s="33">
        <v>0</v>
      </c>
    </row>
    <row r="242" s="4" customFormat="1" ht="20.1" customHeight="1" spans="1:6">
      <c r="A242" s="33">
        <v>14</v>
      </c>
      <c r="B242" s="57" t="s">
        <v>295</v>
      </c>
      <c r="C242" s="33" t="s">
        <v>13</v>
      </c>
      <c r="D242" s="33" t="s">
        <v>282</v>
      </c>
      <c r="E242" s="33">
        <v>102</v>
      </c>
      <c r="F242" s="33">
        <v>0</v>
      </c>
    </row>
    <row r="243" s="4" customFormat="1" ht="20.1" customHeight="1" spans="1:6">
      <c r="A243" s="33">
        <v>15</v>
      </c>
      <c r="B243" s="57" t="s">
        <v>296</v>
      </c>
      <c r="C243" s="33" t="s">
        <v>13</v>
      </c>
      <c r="D243" s="33" t="s">
        <v>282</v>
      </c>
      <c r="E243" s="33">
        <v>41</v>
      </c>
      <c r="F243" s="33">
        <v>0</v>
      </c>
    </row>
    <row r="244" s="4" customFormat="1" ht="20.1" customHeight="1" spans="1:6">
      <c r="A244" s="33">
        <v>16</v>
      </c>
      <c r="B244" s="57" t="s">
        <v>297</v>
      </c>
      <c r="C244" s="33" t="s">
        <v>13</v>
      </c>
      <c r="D244" s="33" t="s">
        <v>282</v>
      </c>
      <c r="E244" s="33">
        <v>29</v>
      </c>
      <c r="F244" s="33">
        <v>0</v>
      </c>
    </row>
    <row r="245" s="4" customFormat="1" ht="20.1" customHeight="1" spans="1:6">
      <c r="A245" s="33">
        <v>17</v>
      </c>
      <c r="B245" s="57" t="s">
        <v>298</v>
      </c>
      <c r="C245" s="33" t="s">
        <v>13</v>
      </c>
      <c r="D245" s="33" t="s">
        <v>282</v>
      </c>
      <c r="E245" s="33">
        <v>7</v>
      </c>
      <c r="F245" s="33">
        <v>0</v>
      </c>
    </row>
    <row r="246" s="4" customFormat="1" ht="20.1" customHeight="1" spans="1:6">
      <c r="A246" s="33">
        <v>18</v>
      </c>
      <c r="B246" s="57" t="s">
        <v>299</v>
      </c>
      <c r="C246" s="33" t="s">
        <v>13</v>
      </c>
      <c r="D246" s="33" t="s">
        <v>282</v>
      </c>
      <c r="E246" s="33">
        <v>22</v>
      </c>
      <c r="F246" s="33">
        <v>0</v>
      </c>
    </row>
    <row r="247" s="4" customFormat="1" ht="20.1" customHeight="1" spans="1:6">
      <c r="A247" s="33">
        <v>19</v>
      </c>
      <c r="B247" s="57" t="s">
        <v>300</v>
      </c>
      <c r="C247" s="33" t="s">
        <v>13</v>
      </c>
      <c r="D247" s="33" t="s">
        <v>282</v>
      </c>
      <c r="E247" s="33">
        <v>285</v>
      </c>
      <c r="F247" s="33">
        <v>0</v>
      </c>
    </row>
    <row r="248" s="4" customFormat="1" ht="20.1" customHeight="1" spans="1:6">
      <c r="A248" s="33">
        <v>20</v>
      </c>
      <c r="B248" s="57" t="s">
        <v>301</v>
      </c>
      <c r="C248" s="33" t="s">
        <v>16</v>
      </c>
      <c r="D248" s="33" t="s">
        <v>302</v>
      </c>
      <c r="E248" s="33">
        <v>205</v>
      </c>
      <c r="F248" s="33">
        <v>0</v>
      </c>
    </row>
    <row r="249" s="4" customFormat="1" ht="20.1" customHeight="1" spans="1:6">
      <c r="A249" s="33">
        <v>21</v>
      </c>
      <c r="B249" s="57" t="s">
        <v>303</v>
      </c>
      <c r="C249" s="33" t="s">
        <v>16</v>
      </c>
      <c r="D249" s="33" t="s">
        <v>302</v>
      </c>
      <c r="E249" s="33">
        <v>92</v>
      </c>
      <c r="F249" s="33">
        <v>0</v>
      </c>
    </row>
    <row r="250" s="4" customFormat="1" ht="20.1" customHeight="1" spans="1:6">
      <c r="A250" s="33">
        <v>22</v>
      </c>
      <c r="B250" s="57" t="s">
        <v>304</v>
      </c>
      <c r="C250" s="33" t="s">
        <v>16</v>
      </c>
      <c r="D250" s="33" t="s">
        <v>302</v>
      </c>
      <c r="E250" s="33">
        <v>424</v>
      </c>
      <c r="F250" s="33">
        <v>0</v>
      </c>
    </row>
    <row r="251" s="4" customFormat="1" ht="20.1" customHeight="1" spans="1:6">
      <c r="A251" s="33">
        <v>23</v>
      </c>
      <c r="B251" s="57" t="s">
        <v>305</v>
      </c>
      <c r="C251" s="33" t="s">
        <v>16</v>
      </c>
      <c r="D251" s="33" t="s">
        <v>302</v>
      </c>
      <c r="E251" s="33">
        <v>350</v>
      </c>
      <c r="F251" s="33">
        <v>0</v>
      </c>
    </row>
    <row r="252" s="4" customFormat="1" ht="20.1" customHeight="1" spans="1:6">
      <c r="A252" s="33">
        <v>24</v>
      </c>
      <c r="B252" s="57" t="s">
        <v>306</v>
      </c>
      <c r="C252" s="33" t="s">
        <v>16</v>
      </c>
      <c r="D252" s="33" t="s">
        <v>302</v>
      </c>
      <c r="E252" s="33">
        <v>50</v>
      </c>
      <c r="F252" s="33">
        <v>0</v>
      </c>
    </row>
    <row r="253" s="4" customFormat="1" ht="20.1" customHeight="1" spans="1:6">
      <c r="A253" s="33">
        <v>25</v>
      </c>
      <c r="B253" s="57" t="s">
        <v>307</v>
      </c>
      <c r="C253" s="33" t="s">
        <v>16</v>
      </c>
      <c r="D253" s="33" t="s">
        <v>302</v>
      </c>
      <c r="E253" s="33">
        <v>250</v>
      </c>
      <c r="F253" s="33">
        <v>0</v>
      </c>
    </row>
    <row r="254" s="4" customFormat="1" ht="20.1" customHeight="1" spans="1:6">
      <c r="A254" s="33">
        <v>26</v>
      </c>
      <c r="B254" s="57" t="s">
        <v>308</v>
      </c>
      <c r="C254" s="37" t="s">
        <v>16</v>
      </c>
      <c r="D254" s="38" t="s">
        <v>309</v>
      </c>
      <c r="E254" s="38">
        <v>932</v>
      </c>
      <c r="F254" s="33">
        <v>0</v>
      </c>
    </row>
    <row r="255" s="4" customFormat="1" ht="20.1" customHeight="1" spans="1:6">
      <c r="A255" s="33">
        <v>27</v>
      </c>
      <c r="B255" s="57" t="s">
        <v>310</v>
      </c>
      <c r="C255" s="37" t="s">
        <v>87</v>
      </c>
      <c r="D255" s="38" t="s">
        <v>309</v>
      </c>
      <c r="E255" s="38">
        <v>145</v>
      </c>
      <c r="F255" s="33">
        <v>0</v>
      </c>
    </row>
    <row r="256" s="4" customFormat="1" ht="20.1" customHeight="1" spans="1:6">
      <c r="A256" s="33">
        <v>28</v>
      </c>
      <c r="B256" s="57" t="s">
        <v>311</v>
      </c>
      <c r="C256" s="37" t="s">
        <v>87</v>
      </c>
      <c r="D256" s="38" t="s">
        <v>309</v>
      </c>
      <c r="E256" s="38">
        <v>487</v>
      </c>
      <c r="F256" s="33">
        <v>0</v>
      </c>
    </row>
    <row r="257" s="4" customFormat="1" ht="20.1" customHeight="1" spans="1:6">
      <c r="A257" s="33">
        <v>29</v>
      </c>
      <c r="B257" s="57" t="s">
        <v>312</v>
      </c>
      <c r="C257" s="37" t="s">
        <v>16</v>
      </c>
      <c r="D257" s="38" t="s">
        <v>309</v>
      </c>
      <c r="E257" s="38">
        <v>48</v>
      </c>
      <c r="F257" s="33">
        <v>0</v>
      </c>
    </row>
    <row r="258" s="4" customFormat="1" ht="20.1" customHeight="1" spans="1:6">
      <c r="A258" s="33">
        <v>30</v>
      </c>
      <c r="B258" s="57" t="s">
        <v>313</v>
      </c>
      <c r="C258" s="37" t="s">
        <v>16</v>
      </c>
      <c r="D258" s="38" t="s">
        <v>309</v>
      </c>
      <c r="E258" s="38">
        <v>178</v>
      </c>
      <c r="F258" s="33">
        <v>0</v>
      </c>
    </row>
    <row r="259" s="4" customFormat="1" ht="20.1" customHeight="1" spans="1:6">
      <c r="A259" s="33">
        <v>31</v>
      </c>
      <c r="B259" s="57" t="s">
        <v>314</v>
      </c>
      <c r="C259" s="37" t="s">
        <v>16</v>
      </c>
      <c r="D259" s="38" t="s">
        <v>309</v>
      </c>
      <c r="E259" s="38">
        <v>207</v>
      </c>
      <c r="F259" s="33">
        <v>0</v>
      </c>
    </row>
    <row r="260" s="4" customFormat="1" ht="20.1" customHeight="1" spans="1:6">
      <c r="A260" s="33">
        <v>32</v>
      </c>
      <c r="B260" s="57" t="s">
        <v>315</v>
      </c>
      <c r="C260" s="37" t="s">
        <v>16</v>
      </c>
      <c r="D260" s="38" t="s">
        <v>309</v>
      </c>
      <c r="E260" s="38">
        <v>262</v>
      </c>
      <c r="F260" s="33">
        <v>0</v>
      </c>
    </row>
    <row r="261" s="4" customFormat="1" ht="20.1" customHeight="1" spans="1:6">
      <c r="A261" s="33">
        <v>33</v>
      </c>
      <c r="B261" s="57" t="s">
        <v>316</v>
      </c>
      <c r="C261" s="37" t="s">
        <v>16</v>
      </c>
      <c r="D261" s="38" t="s">
        <v>309</v>
      </c>
      <c r="E261" s="38">
        <v>150</v>
      </c>
      <c r="F261" s="33">
        <v>0</v>
      </c>
    </row>
    <row r="262" s="4" customFormat="1" ht="19" customHeight="1" spans="1:6">
      <c r="A262" s="33">
        <v>34</v>
      </c>
      <c r="B262" s="57" t="s">
        <v>317</v>
      </c>
      <c r="C262" s="33" t="s">
        <v>87</v>
      </c>
      <c r="D262" s="33" t="s">
        <v>318</v>
      </c>
      <c r="E262" s="33">
        <v>587</v>
      </c>
      <c r="F262" s="33">
        <v>0</v>
      </c>
    </row>
    <row r="263" s="4" customFormat="1" ht="20.1" customHeight="1" spans="1:6">
      <c r="A263" s="33">
        <v>35</v>
      </c>
      <c r="B263" s="57" t="s">
        <v>319</v>
      </c>
      <c r="C263" s="37" t="s">
        <v>13</v>
      </c>
      <c r="D263" s="38" t="s">
        <v>320</v>
      </c>
      <c r="E263" s="38">
        <v>87</v>
      </c>
      <c r="F263" s="33">
        <v>0</v>
      </c>
    </row>
    <row r="264" s="4" customFormat="1" ht="20.1" customHeight="1" spans="1:6">
      <c r="A264" s="33">
        <v>36</v>
      </c>
      <c r="B264" s="57" t="s">
        <v>321</v>
      </c>
      <c r="C264" s="37" t="s">
        <v>13</v>
      </c>
      <c r="D264" s="38" t="s">
        <v>320</v>
      </c>
      <c r="E264" s="38">
        <v>69</v>
      </c>
      <c r="F264" s="33">
        <v>0</v>
      </c>
    </row>
    <row r="265" s="4" customFormat="1" ht="20.1" customHeight="1" spans="1:6">
      <c r="A265" s="33">
        <v>37</v>
      </c>
      <c r="B265" s="57" t="s">
        <v>322</v>
      </c>
      <c r="C265" s="37" t="s">
        <v>16</v>
      </c>
      <c r="D265" s="38" t="s">
        <v>320</v>
      </c>
      <c r="E265" s="38">
        <v>200</v>
      </c>
      <c r="F265" s="33">
        <v>0</v>
      </c>
    </row>
    <row r="266" s="4" customFormat="1" ht="20.1" customHeight="1" spans="1:6">
      <c r="A266" s="33">
        <v>38</v>
      </c>
      <c r="B266" s="57" t="s">
        <v>323</v>
      </c>
      <c r="C266" s="37" t="s">
        <v>16</v>
      </c>
      <c r="D266" s="38" t="s">
        <v>320</v>
      </c>
      <c r="E266" s="38">
        <v>24</v>
      </c>
      <c r="F266" s="33">
        <v>0</v>
      </c>
    </row>
    <row r="267" s="4" customFormat="1" ht="20.1" customHeight="1" spans="1:6">
      <c r="A267" s="33">
        <v>39</v>
      </c>
      <c r="B267" s="57" t="s">
        <v>324</v>
      </c>
      <c r="C267" s="37" t="s">
        <v>16</v>
      </c>
      <c r="D267" s="38" t="s">
        <v>320</v>
      </c>
      <c r="E267" s="38">
        <v>108</v>
      </c>
      <c r="F267" s="33">
        <v>0</v>
      </c>
    </row>
    <row r="268" s="4" customFormat="1" ht="19" customHeight="1" spans="1:6">
      <c r="A268" s="33">
        <v>40</v>
      </c>
      <c r="B268" s="57" t="s">
        <v>325</v>
      </c>
      <c r="C268" s="37" t="s">
        <v>13</v>
      </c>
      <c r="D268" s="38" t="s">
        <v>320</v>
      </c>
      <c r="E268" s="38">
        <v>456</v>
      </c>
      <c r="F268" s="33">
        <v>0</v>
      </c>
    </row>
    <row r="269" s="4" customFormat="1" ht="20.1" customHeight="1" spans="1:6">
      <c r="A269" s="33">
        <v>41</v>
      </c>
      <c r="B269" s="57" t="s">
        <v>326</v>
      </c>
      <c r="C269" s="37" t="s">
        <v>16</v>
      </c>
      <c r="D269" s="38" t="s">
        <v>320</v>
      </c>
      <c r="E269" s="38">
        <v>363</v>
      </c>
      <c r="F269" s="33">
        <v>0</v>
      </c>
    </row>
    <row r="270" s="4" customFormat="1" ht="20.1" customHeight="1" spans="1:6">
      <c r="A270" s="33">
        <v>42</v>
      </c>
      <c r="B270" s="57" t="s">
        <v>327</v>
      </c>
      <c r="C270" s="37" t="s">
        <v>16</v>
      </c>
      <c r="D270" s="38" t="s">
        <v>328</v>
      </c>
      <c r="E270" s="38">
        <v>223</v>
      </c>
      <c r="F270" s="33">
        <v>0</v>
      </c>
    </row>
    <row r="271" s="4" customFormat="1" ht="20.1" customHeight="1" spans="1:6">
      <c r="A271" s="33">
        <v>43</v>
      </c>
      <c r="B271" s="57" t="s">
        <v>329</v>
      </c>
      <c r="C271" s="37" t="s">
        <v>16</v>
      </c>
      <c r="D271" s="38" t="s">
        <v>328</v>
      </c>
      <c r="E271" s="38">
        <v>186</v>
      </c>
      <c r="F271" s="33">
        <v>0</v>
      </c>
    </row>
    <row r="272" s="4" customFormat="1" ht="20.1" customHeight="1" spans="1:6">
      <c r="A272" s="33">
        <v>44</v>
      </c>
      <c r="B272" s="57" t="s">
        <v>330</v>
      </c>
      <c r="C272" s="37" t="s">
        <v>16</v>
      </c>
      <c r="D272" s="38" t="s">
        <v>328</v>
      </c>
      <c r="E272" s="38">
        <v>268</v>
      </c>
      <c r="F272" s="33">
        <v>0</v>
      </c>
    </row>
    <row r="273" s="4" customFormat="1" ht="20.1" customHeight="1" spans="1:6">
      <c r="A273" s="33">
        <v>45</v>
      </c>
      <c r="B273" s="57" t="s">
        <v>331</v>
      </c>
      <c r="C273" s="37" t="s">
        <v>16</v>
      </c>
      <c r="D273" s="38" t="s">
        <v>328</v>
      </c>
      <c r="E273" s="38">
        <v>326</v>
      </c>
      <c r="F273" s="33">
        <v>0</v>
      </c>
    </row>
    <row r="274" s="4" customFormat="1" ht="20.1" customHeight="1" spans="1:6">
      <c r="A274" s="33">
        <v>46</v>
      </c>
      <c r="B274" s="57" t="s">
        <v>332</v>
      </c>
      <c r="C274" s="37" t="s">
        <v>87</v>
      </c>
      <c r="D274" s="38" t="s">
        <v>328</v>
      </c>
      <c r="E274" s="38">
        <v>300</v>
      </c>
      <c r="F274" s="33">
        <v>300</v>
      </c>
    </row>
    <row r="275" s="4" customFormat="1" ht="20.1" customHeight="1" spans="1:6">
      <c r="A275" s="33">
        <v>47</v>
      </c>
      <c r="B275" s="57" t="s">
        <v>333</v>
      </c>
      <c r="C275" s="37" t="s">
        <v>87</v>
      </c>
      <c r="D275" s="38" t="s">
        <v>328</v>
      </c>
      <c r="E275" s="38">
        <v>298</v>
      </c>
      <c r="F275" s="33">
        <v>0</v>
      </c>
    </row>
    <row r="276" s="4" customFormat="1" ht="20.1" customHeight="1" spans="1:6">
      <c r="A276" s="33">
        <v>48</v>
      </c>
      <c r="B276" s="57" t="s">
        <v>334</v>
      </c>
      <c r="C276" s="37" t="s">
        <v>13</v>
      </c>
      <c r="D276" s="38" t="s">
        <v>328</v>
      </c>
      <c r="E276" s="38">
        <v>313</v>
      </c>
      <c r="F276" s="33">
        <v>0</v>
      </c>
    </row>
    <row r="277" s="4" customFormat="1" ht="20.1" customHeight="1" spans="1:6">
      <c r="A277" s="33">
        <v>49</v>
      </c>
      <c r="B277" s="57" t="s">
        <v>335</v>
      </c>
      <c r="C277" s="37" t="s">
        <v>87</v>
      </c>
      <c r="D277" s="38" t="s">
        <v>328</v>
      </c>
      <c r="E277" s="38">
        <v>474</v>
      </c>
      <c r="F277" s="33">
        <v>0</v>
      </c>
    </row>
    <row r="278" s="4" customFormat="1" ht="20.1" customHeight="1" spans="1:6">
      <c r="A278" s="33">
        <v>50</v>
      </c>
      <c r="B278" s="57" t="s">
        <v>336</v>
      </c>
      <c r="C278" s="37" t="s">
        <v>87</v>
      </c>
      <c r="D278" s="38" t="s">
        <v>328</v>
      </c>
      <c r="E278" s="38">
        <v>78</v>
      </c>
      <c r="F278" s="33">
        <v>0</v>
      </c>
    </row>
    <row r="279" s="4" customFormat="1" ht="20.1" customHeight="1" spans="1:6">
      <c r="A279" s="33">
        <v>51</v>
      </c>
      <c r="B279" s="57" t="s">
        <v>337</v>
      </c>
      <c r="C279" s="37" t="s">
        <v>87</v>
      </c>
      <c r="D279" s="38" t="s">
        <v>328</v>
      </c>
      <c r="E279" s="38">
        <v>246</v>
      </c>
      <c r="F279" s="33">
        <v>0</v>
      </c>
    </row>
    <row r="280" s="4" customFormat="1" ht="20.1" customHeight="1" spans="1:6">
      <c r="A280" s="33">
        <v>52</v>
      </c>
      <c r="B280" s="57" t="s">
        <v>338</v>
      </c>
      <c r="C280" s="37" t="s">
        <v>16</v>
      </c>
      <c r="D280" s="38" t="s">
        <v>328</v>
      </c>
      <c r="E280" s="38">
        <v>590</v>
      </c>
      <c r="F280" s="33">
        <v>0</v>
      </c>
    </row>
    <row r="281" s="4" customFormat="1" ht="20.1" customHeight="1" spans="1:6">
      <c r="A281" s="33">
        <v>53</v>
      </c>
      <c r="B281" s="57" t="s">
        <v>339</v>
      </c>
      <c r="C281" s="37" t="s">
        <v>16</v>
      </c>
      <c r="D281" s="38" t="s">
        <v>328</v>
      </c>
      <c r="E281" s="38">
        <v>81</v>
      </c>
      <c r="F281" s="33">
        <v>0</v>
      </c>
    </row>
    <row r="282" s="4" customFormat="1" ht="20.1" customHeight="1" spans="1:6">
      <c r="A282" s="33">
        <v>54</v>
      </c>
      <c r="B282" s="57" t="s">
        <v>340</v>
      </c>
      <c r="C282" s="37" t="s">
        <v>16</v>
      </c>
      <c r="D282" s="38" t="s">
        <v>328</v>
      </c>
      <c r="E282" s="38">
        <v>133</v>
      </c>
      <c r="F282" s="33">
        <v>0</v>
      </c>
    </row>
    <row r="283" s="4" customFormat="1" ht="20.1" customHeight="1" spans="1:6">
      <c r="A283" s="33">
        <v>55</v>
      </c>
      <c r="B283" s="57" t="s">
        <v>341</v>
      </c>
      <c r="C283" s="37" t="s">
        <v>16</v>
      </c>
      <c r="D283" s="38" t="s">
        <v>328</v>
      </c>
      <c r="E283" s="38">
        <v>130</v>
      </c>
      <c r="F283" s="33">
        <v>0</v>
      </c>
    </row>
    <row r="284" s="4" customFormat="1" ht="20.1" customHeight="1" spans="1:6">
      <c r="A284" s="33">
        <v>56</v>
      </c>
      <c r="B284" s="57" t="s">
        <v>342</v>
      </c>
      <c r="C284" s="33" t="s">
        <v>16</v>
      </c>
      <c r="D284" s="33" t="s">
        <v>343</v>
      </c>
      <c r="E284" s="33">
        <v>347</v>
      </c>
      <c r="F284" s="33">
        <v>0</v>
      </c>
    </row>
    <row r="285" s="4" customFormat="1" ht="20.1" customHeight="1" spans="1:6">
      <c r="A285" s="33">
        <v>57</v>
      </c>
      <c r="B285" s="57" t="s">
        <v>344</v>
      </c>
      <c r="C285" s="33" t="s">
        <v>16</v>
      </c>
      <c r="D285" s="33" t="s">
        <v>343</v>
      </c>
      <c r="E285" s="33">
        <v>96</v>
      </c>
      <c r="F285" s="33">
        <v>0</v>
      </c>
    </row>
    <row r="286" s="4" customFormat="1" ht="20.1" customHeight="1" spans="1:6">
      <c r="A286" s="33">
        <v>58</v>
      </c>
      <c r="B286" s="57" t="s">
        <v>345</v>
      </c>
      <c r="C286" s="33" t="s">
        <v>16</v>
      </c>
      <c r="D286" s="33" t="s">
        <v>343</v>
      </c>
      <c r="E286" s="33">
        <v>420</v>
      </c>
      <c r="F286" s="33">
        <v>0</v>
      </c>
    </row>
    <row r="287" s="4" customFormat="1" ht="20.1" customHeight="1" spans="1:6">
      <c r="A287" s="33">
        <v>59</v>
      </c>
      <c r="B287" s="57" t="s">
        <v>346</v>
      </c>
      <c r="C287" s="33" t="s">
        <v>16</v>
      </c>
      <c r="D287" s="33" t="s">
        <v>343</v>
      </c>
      <c r="E287" s="33">
        <v>248</v>
      </c>
      <c r="F287" s="33">
        <v>0</v>
      </c>
    </row>
    <row r="288" s="4" customFormat="1" ht="20.1" customHeight="1" spans="1:6">
      <c r="A288" s="33">
        <v>60</v>
      </c>
      <c r="B288" s="57" t="s">
        <v>347</v>
      </c>
      <c r="C288" s="33" t="s">
        <v>16</v>
      </c>
      <c r="D288" s="33" t="s">
        <v>343</v>
      </c>
      <c r="E288" s="33">
        <v>224</v>
      </c>
      <c r="F288" s="33">
        <v>0</v>
      </c>
    </row>
    <row r="289" s="4" customFormat="1" ht="20.1" customHeight="1" spans="1:6">
      <c r="A289" s="33">
        <v>61</v>
      </c>
      <c r="B289" s="57" t="s">
        <v>348</v>
      </c>
      <c r="C289" s="33" t="s">
        <v>16</v>
      </c>
      <c r="D289" s="33" t="s">
        <v>343</v>
      </c>
      <c r="E289" s="33">
        <v>636</v>
      </c>
      <c r="F289" s="33">
        <v>0</v>
      </c>
    </row>
    <row r="290" s="4" customFormat="1" ht="20.1" customHeight="1" spans="1:6">
      <c r="A290" s="33">
        <v>62</v>
      </c>
      <c r="B290" s="57" t="s">
        <v>349</v>
      </c>
      <c r="C290" s="33" t="s">
        <v>16</v>
      </c>
      <c r="D290" s="33" t="s">
        <v>343</v>
      </c>
      <c r="E290" s="33">
        <v>408</v>
      </c>
      <c r="F290" s="33">
        <v>0</v>
      </c>
    </row>
    <row r="291" s="4" customFormat="1" ht="20.1" customHeight="1" spans="1:6">
      <c r="A291" s="33">
        <v>63</v>
      </c>
      <c r="B291" s="57" t="s">
        <v>350</v>
      </c>
      <c r="C291" s="33" t="s">
        <v>16</v>
      </c>
      <c r="D291" s="33" t="s">
        <v>343</v>
      </c>
      <c r="E291" s="33">
        <v>363</v>
      </c>
      <c r="F291" s="33">
        <v>0</v>
      </c>
    </row>
    <row r="292" s="4" customFormat="1" ht="20.1" customHeight="1" spans="1:6">
      <c r="A292" s="33">
        <v>64</v>
      </c>
      <c r="B292" s="57" t="s">
        <v>351</v>
      </c>
      <c r="C292" s="33" t="s">
        <v>16</v>
      </c>
      <c r="D292" s="33" t="s">
        <v>343</v>
      </c>
      <c r="E292" s="33">
        <v>292</v>
      </c>
      <c r="F292" s="33">
        <v>0</v>
      </c>
    </row>
    <row r="293" s="4" customFormat="1" ht="20.1" customHeight="1" spans="1:6">
      <c r="A293" s="33">
        <v>65</v>
      </c>
      <c r="B293" s="57" t="s">
        <v>352</v>
      </c>
      <c r="C293" s="33" t="s">
        <v>16</v>
      </c>
      <c r="D293" s="33" t="s">
        <v>343</v>
      </c>
      <c r="E293" s="33">
        <v>697</v>
      </c>
      <c r="F293" s="33">
        <v>0</v>
      </c>
    </row>
    <row r="294" s="4" customFormat="1" ht="20.1" customHeight="1" spans="1:6">
      <c r="A294" s="33">
        <v>66</v>
      </c>
      <c r="B294" s="57" t="s">
        <v>353</v>
      </c>
      <c r="C294" s="33" t="s">
        <v>16</v>
      </c>
      <c r="D294" s="33" t="s">
        <v>343</v>
      </c>
      <c r="E294" s="33">
        <v>273</v>
      </c>
      <c r="F294" s="33">
        <v>0</v>
      </c>
    </row>
    <row r="295" s="4" customFormat="1" ht="20.1" customHeight="1" spans="1:6">
      <c r="A295" s="33">
        <v>67</v>
      </c>
      <c r="B295" s="57" t="s">
        <v>354</v>
      </c>
      <c r="C295" s="33" t="s">
        <v>16</v>
      </c>
      <c r="D295" s="33" t="s">
        <v>343</v>
      </c>
      <c r="E295" s="33">
        <v>408</v>
      </c>
      <c r="F295" s="33">
        <v>0</v>
      </c>
    </row>
    <row r="296" s="4" customFormat="1" ht="20.1" customHeight="1" spans="1:6">
      <c r="A296" s="33">
        <v>68</v>
      </c>
      <c r="B296" s="57" t="s">
        <v>355</v>
      </c>
      <c r="C296" s="33" t="s">
        <v>16</v>
      </c>
      <c r="D296" s="33" t="s">
        <v>343</v>
      </c>
      <c r="E296" s="33">
        <v>379</v>
      </c>
      <c r="F296" s="33">
        <v>0</v>
      </c>
    </row>
    <row r="297" s="4" customFormat="1" ht="20.1" customHeight="1" spans="1:6">
      <c r="A297" s="33">
        <v>69</v>
      </c>
      <c r="B297" s="57" t="s">
        <v>356</v>
      </c>
      <c r="C297" s="33" t="s">
        <v>16</v>
      </c>
      <c r="D297" s="33" t="s">
        <v>343</v>
      </c>
      <c r="E297" s="33">
        <v>507</v>
      </c>
      <c r="F297" s="33">
        <v>0</v>
      </c>
    </row>
    <row r="298" s="4" customFormat="1" ht="20.1" customHeight="1" spans="1:6">
      <c r="A298" s="33">
        <v>70</v>
      </c>
      <c r="B298" s="57" t="s">
        <v>357</v>
      </c>
      <c r="C298" s="33" t="s">
        <v>16</v>
      </c>
      <c r="D298" s="33" t="s">
        <v>343</v>
      </c>
      <c r="E298" s="33">
        <v>176</v>
      </c>
      <c r="F298" s="33">
        <v>0</v>
      </c>
    </row>
    <row r="299" s="4" customFormat="1" ht="20.1" customHeight="1" spans="1:6">
      <c r="A299" s="33">
        <v>71</v>
      </c>
      <c r="B299" s="57" t="s">
        <v>358</v>
      </c>
      <c r="C299" s="33" t="s">
        <v>16</v>
      </c>
      <c r="D299" s="33" t="s">
        <v>343</v>
      </c>
      <c r="E299" s="33">
        <v>576</v>
      </c>
      <c r="F299" s="33">
        <v>0</v>
      </c>
    </row>
    <row r="300" s="4" customFormat="1" ht="21" customHeight="1" spans="1:6">
      <c r="A300" s="33">
        <v>72</v>
      </c>
      <c r="B300" s="57" t="s">
        <v>359</v>
      </c>
      <c r="C300" s="33" t="s">
        <v>16</v>
      </c>
      <c r="D300" s="33" t="s">
        <v>343</v>
      </c>
      <c r="E300" s="33">
        <v>601</v>
      </c>
      <c r="F300" s="33">
        <v>0</v>
      </c>
    </row>
    <row r="301" s="4" customFormat="1" ht="20.1" customHeight="1" spans="1:6">
      <c r="A301" s="33">
        <v>73</v>
      </c>
      <c r="B301" s="57" t="s">
        <v>360</v>
      </c>
      <c r="C301" s="33" t="s">
        <v>16</v>
      </c>
      <c r="D301" s="33" t="s">
        <v>343</v>
      </c>
      <c r="E301" s="33">
        <v>584</v>
      </c>
      <c r="F301" s="33">
        <v>0</v>
      </c>
    </row>
    <row r="302" s="4" customFormat="1" ht="20.1" customHeight="1" spans="1:6">
      <c r="A302" s="33">
        <v>74</v>
      </c>
      <c r="B302" s="57" t="s">
        <v>361</v>
      </c>
      <c r="C302" s="33" t="s">
        <v>16</v>
      </c>
      <c r="D302" s="33" t="s">
        <v>343</v>
      </c>
      <c r="E302" s="33">
        <v>292</v>
      </c>
      <c r="F302" s="33">
        <v>0</v>
      </c>
    </row>
    <row r="303" s="4" customFormat="1" ht="20.1" customHeight="1" spans="1:6">
      <c r="A303" s="33">
        <v>75</v>
      </c>
      <c r="B303" s="57" t="s">
        <v>362</v>
      </c>
      <c r="C303" s="33" t="s">
        <v>16</v>
      </c>
      <c r="D303" s="33" t="s">
        <v>343</v>
      </c>
      <c r="E303" s="33">
        <v>318</v>
      </c>
      <c r="F303" s="33">
        <v>0</v>
      </c>
    </row>
    <row r="304" s="4" customFormat="1" ht="20.1" customHeight="1" spans="1:6">
      <c r="A304" s="33">
        <v>76</v>
      </c>
      <c r="B304" s="57" t="s">
        <v>363</v>
      </c>
      <c r="C304" s="33" t="s">
        <v>87</v>
      </c>
      <c r="D304" s="33" t="s">
        <v>364</v>
      </c>
      <c r="E304" s="33">
        <v>766</v>
      </c>
      <c r="F304" s="33">
        <v>0</v>
      </c>
    </row>
    <row r="305" s="4" customFormat="1" ht="20.1" customHeight="1" spans="1:6">
      <c r="A305" s="33">
        <v>77</v>
      </c>
      <c r="B305" s="57" t="s">
        <v>365</v>
      </c>
      <c r="C305" s="33" t="s">
        <v>16</v>
      </c>
      <c r="D305" s="33" t="s">
        <v>364</v>
      </c>
      <c r="E305" s="33">
        <v>634</v>
      </c>
      <c r="F305" s="33">
        <v>0</v>
      </c>
    </row>
    <row r="306" s="4" customFormat="1" ht="20.1" customHeight="1" spans="1:6">
      <c r="A306" s="33">
        <v>78</v>
      </c>
      <c r="B306" s="57" t="s">
        <v>366</v>
      </c>
      <c r="C306" s="33" t="s">
        <v>16</v>
      </c>
      <c r="D306" s="33" t="s">
        <v>364</v>
      </c>
      <c r="E306" s="33">
        <v>520</v>
      </c>
      <c r="F306" s="33">
        <v>0</v>
      </c>
    </row>
    <row r="307" s="4" customFormat="1" ht="20.1" customHeight="1" spans="1:6">
      <c r="A307" s="33">
        <v>79</v>
      </c>
      <c r="B307" s="57" t="s">
        <v>367</v>
      </c>
      <c r="C307" s="33" t="s">
        <v>16</v>
      </c>
      <c r="D307" s="33" t="s">
        <v>364</v>
      </c>
      <c r="E307" s="33">
        <v>466</v>
      </c>
      <c r="F307" s="33">
        <v>0</v>
      </c>
    </row>
    <row r="308" s="4" customFormat="1" ht="20.1" customHeight="1" spans="1:6">
      <c r="A308" s="33">
        <v>80</v>
      </c>
      <c r="B308" s="57" t="s">
        <v>368</v>
      </c>
      <c r="C308" s="33" t="s">
        <v>16</v>
      </c>
      <c r="D308" s="33" t="s">
        <v>364</v>
      </c>
      <c r="E308" s="33">
        <v>433</v>
      </c>
      <c r="F308" s="33">
        <v>0</v>
      </c>
    </row>
    <row r="309" s="4" customFormat="1" ht="20.1" customHeight="1" spans="1:6">
      <c r="A309" s="33">
        <v>81</v>
      </c>
      <c r="B309" s="57" t="s">
        <v>369</v>
      </c>
      <c r="C309" s="33" t="s">
        <v>16</v>
      </c>
      <c r="D309" s="33" t="s">
        <v>364</v>
      </c>
      <c r="E309" s="33">
        <v>430</v>
      </c>
      <c r="F309" s="33">
        <v>0</v>
      </c>
    </row>
    <row r="310" s="4" customFormat="1" ht="20.1" customHeight="1" spans="1:6">
      <c r="A310" s="33">
        <v>82</v>
      </c>
      <c r="B310" s="57" t="s">
        <v>370</v>
      </c>
      <c r="C310" s="33" t="s">
        <v>16</v>
      </c>
      <c r="D310" s="33" t="s">
        <v>364</v>
      </c>
      <c r="E310" s="33">
        <v>338</v>
      </c>
      <c r="F310" s="33">
        <v>0</v>
      </c>
    </row>
    <row r="311" s="4" customFormat="1" ht="20.1" customHeight="1" spans="1:6">
      <c r="A311" s="33">
        <v>83</v>
      </c>
      <c r="B311" s="57" t="s">
        <v>371</v>
      </c>
      <c r="C311" s="33" t="s">
        <v>16</v>
      </c>
      <c r="D311" s="33" t="s">
        <v>372</v>
      </c>
      <c r="E311" s="33">
        <v>362</v>
      </c>
      <c r="F311" s="33">
        <v>0</v>
      </c>
    </row>
    <row r="312" s="4" customFormat="1" ht="20.1" customHeight="1" spans="1:6">
      <c r="A312" s="33">
        <v>84</v>
      </c>
      <c r="B312" s="57" t="s">
        <v>373</v>
      </c>
      <c r="C312" s="33" t="s">
        <v>16</v>
      </c>
      <c r="D312" s="33" t="s">
        <v>372</v>
      </c>
      <c r="E312" s="33">
        <v>536</v>
      </c>
      <c r="F312" s="33">
        <v>0</v>
      </c>
    </row>
    <row r="313" s="4" customFormat="1" ht="20.1" customHeight="1" spans="1:6">
      <c r="A313" s="33">
        <v>85</v>
      </c>
      <c r="B313" s="57" t="s">
        <v>374</v>
      </c>
      <c r="C313" s="33" t="s">
        <v>16</v>
      </c>
      <c r="D313" s="33" t="s">
        <v>372</v>
      </c>
      <c r="E313" s="33">
        <v>2566</v>
      </c>
      <c r="F313" s="33">
        <v>0</v>
      </c>
    </row>
    <row r="314" s="4" customFormat="1" ht="20.1" customHeight="1" spans="1:6">
      <c r="A314" s="33">
        <v>86</v>
      </c>
      <c r="B314" s="57" t="s">
        <v>375</v>
      </c>
      <c r="C314" s="33" t="s">
        <v>16</v>
      </c>
      <c r="D314" s="33" t="s">
        <v>376</v>
      </c>
      <c r="E314" s="33">
        <v>800</v>
      </c>
      <c r="F314" s="33">
        <v>0</v>
      </c>
    </row>
    <row r="315" s="4" customFormat="1" ht="20.1" customHeight="1" spans="1:6">
      <c r="A315" s="33">
        <v>87</v>
      </c>
      <c r="B315" s="57" t="s">
        <v>377</v>
      </c>
      <c r="C315" s="33" t="s">
        <v>16</v>
      </c>
      <c r="D315" s="33" t="s">
        <v>376</v>
      </c>
      <c r="E315" s="33">
        <v>1300</v>
      </c>
      <c r="F315" s="33">
        <v>0</v>
      </c>
    </row>
    <row r="316" s="4" customFormat="1" ht="20.1" customHeight="1" spans="1:6">
      <c r="A316" s="33">
        <v>88</v>
      </c>
      <c r="B316" s="57" t="s">
        <v>378</v>
      </c>
      <c r="C316" s="33" t="s">
        <v>16</v>
      </c>
      <c r="D316" s="33" t="s">
        <v>379</v>
      </c>
      <c r="E316" s="33">
        <v>44</v>
      </c>
      <c r="F316" s="33">
        <v>0</v>
      </c>
    </row>
    <row r="317" s="4" customFormat="1" ht="20.1" customHeight="1" spans="1:6">
      <c r="A317" s="33">
        <v>89</v>
      </c>
      <c r="B317" s="57" t="s">
        <v>380</v>
      </c>
      <c r="C317" s="33" t="s">
        <v>16</v>
      </c>
      <c r="D317" s="33" t="s">
        <v>379</v>
      </c>
      <c r="E317" s="33">
        <v>150</v>
      </c>
      <c r="F317" s="33">
        <v>0</v>
      </c>
    </row>
    <row r="318" s="4" customFormat="1" ht="20.1" customHeight="1" spans="1:6">
      <c r="A318" s="33">
        <v>90</v>
      </c>
      <c r="B318" s="57" t="s">
        <v>381</v>
      </c>
      <c r="C318" s="33" t="s">
        <v>16</v>
      </c>
      <c r="D318" s="33" t="s">
        <v>379</v>
      </c>
      <c r="E318" s="33">
        <v>180</v>
      </c>
      <c r="F318" s="33">
        <v>0</v>
      </c>
    </row>
    <row r="319" s="4" customFormat="1" ht="20.1" customHeight="1" spans="1:6">
      <c r="A319" s="33">
        <v>91</v>
      </c>
      <c r="B319" s="57" t="s">
        <v>382</v>
      </c>
      <c r="C319" s="33" t="s">
        <v>16</v>
      </c>
      <c r="D319" s="33" t="s">
        <v>379</v>
      </c>
      <c r="E319" s="33">
        <v>90</v>
      </c>
      <c r="F319" s="33">
        <v>0</v>
      </c>
    </row>
    <row r="320" s="4" customFormat="1" ht="20.1" customHeight="1" spans="1:6">
      <c r="A320" s="33">
        <v>92</v>
      </c>
      <c r="B320" s="57" t="s">
        <v>383</v>
      </c>
      <c r="C320" s="33" t="s">
        <v>87</v>
      </c>
      <c r="D320" s="33" t="s">
        <v>379</v>
      </c>
      <c r="E320" s="33">
        <v>180</v>
      </c>
      <c r="F320" s="33">
        <v>0</v>
      </c>
    </row>
    <row r="321" s="4" customFormat="1" ht="20.1" customHeight="1" spans="1:6">
      <c r="A321" s="33">
        <v>93</v>
      </c>
      <c r="B321" s="57" t="s">
        <v>384</v>
      </c>
      <c r="C321" s="33" t="s">
        <v>16</v>
      </c>
      <c r="D321" s="33" t="s">
        <v>379</v>
      </c>
      <c r="E321" s="33">
        <v>120</v>
      </c>
      <c r="F321" s="33">
        <v>0</v>
      </c>
    </row>
    <row r="322" s="4" customFormat="1" ht="20.1" customHeight="1" spans="1:6">
      <c r="A322" s="33">
        <v>94</v>
      </c>
      <c r="B322" s="57" t="s">
        <v>385</v>
      </c>
      <c r="C322" s="33" t="s">
        <v>90</v>
      </c>
      <c r="D322" s="33" t="s">
        <v>379</v>
      </c>
      <c r="E322" s="33">
        <v>100</v>
      </c>
      <c r="F322" s="33">
        <v>0</v>
      </c>
    </row>
    <row r="323" s="4" customFormat="1" ht="20.1" customHeight="1" spans="1:6">
      <c r="A323" s="33">
        <v>95</v>
      </c>
      <c r="B323" s="57" t="s">
        <v>386</v>
      </c>
      <c r="C323" s="33" t="s">
        <v>90</v>
      </c>
      <c r="D323" s="33" t="s">
        <v>379</v>
      </c>
      <c r="E323" s="33">
        <v>100</v>
      </c>
      <c r="F323" s="33">
        <v>0</v>
      </c>
    </row>
    <row r="324" s="4" customFormat="1" ht="20.1" customHeight="1" spans="1:6">
      <c r="A324" s="33">
        <v>96</v>
      </c>
      <c r="B324" s="58" t="s">
        <v>387</v>
      </c>
      <c r="C324" s="33" t="s">
        <v>16</v>
      </c>
      <c r="D324" s="33" t="s">
        <v>388</v>
      </c>
      <c r="E324" s="33">
        <v>284</v>
      </c>
      <c r="F324" s="33">
        <v>0</v>
      </c>
    </row>
    <row r="325" s="4" customFormat="1" ht="20.1" customHeight="1" spans="1:6">
      <c r="A325" s="33">
        <v>97</v>
      </c>
      <c r="B325" s="58" t="s">
        <v>389</v>
      </c>
      <c r="C325" s="33" t="s">
        <v>16</v>
      </c>
      <c r="D325" s="33" t="s">
        <v>388</v>
      </c>
      <c r="E325" s="33">
        <v>410</v>
      </c>
      <c r="F325" s="33">
        <v>0</v>
      </c>
    </row>
    <row r="326" s="4" customFormat="1" ht="20.1" customHeight="1" spans="1:6">
      <c r="A326" s="33">
        <v>98</v>
      </c>
      <c r="B326" s="58" t="s">
        <v>390</v>
      </c>
      <c r="C326" s="33" t="s">
        <v>16</v>
      </c>
      <c r="D326" s="33" t="s">
        <v>388</v>
      </c>
      <c r="E326" s="33">
        <v>742</v>
      </c>
      <c r="F326" s="33">
        <v>0</v>
      </c>
    </row>
    <row r="327" s="4" customFormat="1" ht="20.1" customHeight="1" spans="1:6">
      <c r="A327" s="33">
        <v>99</v>
      </c>
      <c r="B327" s="58" t="s">
        <v>391</v>
      </c>
      <c r="C327" s="33" t="s">
        <v>16</v>
      </c>
      <c r="D327" s="33" t="s">
        <v>388</v>
      </c>
      <c r="E327" s="33">
        <v>322</v>
      </c>
      <c r="F327" s="33">
        <v>0</v>
      </c>
    </row>
    <row r="328" s="4" customFormat="1" ht="20.1" customHeight="1" spans="1:6">
      <c r="A328" s="33">
        <v>100</v>
      </c>
      <c r="B328" s="58" t="s">
        <v>392</v>
      </c>
      <c r="C328" s="33" t="s">
        <v>16</v>
      </c>
      <c r="D328" s="33" t="s">
        <v>388</v>
      </c>
      <c r="E328" s="33">
        <v>179</v>
      </c>
      <c r="F328" s="33">
        <v>0</v>
      </c>
    </row>
    <row r="329" s="4" customFormat="1" ht="20.1" customHeight="1" spans="1:6">
      <c r="A329" s="33">
        <v>101</v>
      </c>
      <c r="B329" s="57" t="s">
        <v>393</v>
      </c>
      <c r="C329" s="33" t="s">
        <v>13</v>
      </c>
      <c r="D329" s="33" t="s">
        <v>282</v>
      </c>
      <c r="E329" s="33">
        <v>258</v>
      </c>
      <c r="F329" s="33">
        <v>0</v>
      </c>
    </row>
    <row r="330" s="3" customFormat="1" ht="20.1" customHeight="1" spans="1:6">
      <c r="A330" s="31" t="s">
        <v>394</v>
      </c>
      <c r="B330" s="31"/>
      <c r="C330" s="31"/>
      <c r="D330" s="31"/>
      <c r="E330" s="32">
        <f>SUM(E331:E484)</f>
        <v>50720</v>
      </c>
      <c r="F330" s="32">
        <v>0</v>
      </c>
    </row>
    <row r="331" s="3" customFormat="1" ht="20.1" customHeight="1" spans="1:6">
      <c r="A331" s="59">
        <v>1</v>
      </c>
      <c r="B331" s="60" t="s">
        <v>395</v>
      </c>
      <c r="C331" s="59" t="s">
        <v>16</v>
      </c>
      <c r="D331" s="59" t="s">
        <v>396</v>
      </c>
      <c r="E331" s="33">
        <v>677</v>
      </c>
      <c r="F331" s="33">
        <v>0</v>
      </c>
    </row>
    <row r="332" s="3" customFormat="1" ht="20.1" customHeight="1" spans="1:6">
      <c r="A332" s="33">
        <v>2</v>
      </c>
      <c r="B332" s="35" t="s">
        <v>397</v>
      </c>
      <c r="C332" s="33" t="s">
        <v>13</v>
      </c>
      <c r="D332" s="33" t="s">
        <v>396</v>
      </c>
      <c r="E332" s="33">
        <v>131</v>
      </c>
      <c r="F332" s="33">
        <v>0</v>
      </c>
    </row>
    <row r="333" s="3" customFormat="1" ht="20.1" customHeight="1" spans="1:6">
      <c r="A333" s="33">
        <v>3</v>
      </c>
      <c r="B333" s="35" t="s">
        <v>398</v>
      </c>
      <c r="C333" s="33" t="s">
        <v>16</v>
      </c>
      <c r="D333" s="33" t="s">
        <v>396</v>
      </c>
      <c r="E333" s="33">
        <v>176</v>
      </c>
      <c r="F333" s="33">
        <v>0</v>
      </c>
    </row>
    <row r="334" s="3" customFormat="1" ht="20.1" customHeight="1" spans="1:6">
      <c r="A334" s="59">
        <v>4</v>
      </c>
      <c r="B334" s="35" t="s">
        <v>399</v>
      </c>
      <c r="C334" s="33" t="s">
        <v>13</v>
      </c>
      <c r="D334" s="33" t="s">
        <v>396</v>
      </c>
      <c r="E334" s="33">
        <v>448</v>
      </c>
      <c r="F334" s="33">
        <v>0</v>
      </c>
    </row>
    <row r="335" s="3" customFormat="1" ht="20.1" customHeight="1" spans="1:6">
      <c r="A335" s="33">
        <v>5</v>
      </c>
      <c r="B335" s="35" t="s">
        <v>400</v>
      </c>
      <c r="C335" s="33" t="s">
        <v>16</v>
      </c>
      <c r="D335" s="33" t="s">
        <v>396</v>
      </c>
      <c r="E335" s="33">
        <v>39</v>
      </c>
      <c r="F335" s="33">
        <v>0</v>
      </c>
    </row>
    <row r="336" s="3" customFormat="1" ht="20.1" customHeight="1" spans="1:6">
      <c r="A336" s="33">
        <v>6</v>
      </c>
      <c r="B336" s="35" t="s">
        <v>401</v>
      </c>
      <c r="C336" s="33" t="s">
        <v>16</v>
      </c>
      <c r="D336" s="33" t="s">
        <v>396</v>
      </c>
      <c r="E336" s="33">
        <v>678</v>
      </c>
      <c r="F336" s="33">
        <v>0</v>
      </c>
    </row>
    <row r="337" s="3" customFormat="1" ht="20.1" customHeight="1" spans="1:6">
      <c r="A337" s="59">
        <v>7</v>
      </c>
      <c r="B337" s="33" t="s">
        <v>402</v>
      </c>
      <c r="C337" s="33" t="s">
        <v>16</v>
      </c>
      <c r="D337" s="33" t="s">
        <v>396</v>
      </c>
      <c r="E337" s="33">
        <v>339</v>
      </c>
      <c r="F337" s="33">
        <v>0</v>
      </c>
    </row>
    <row r="338" s="3" customFormat="1" ht="20.1" customHeight="1" spans="1:6">
      <c r="A338" s="33">
        <v>8</v>
      </c>
      <c r="B338" s="33" t="s">
        <v>403</v>
      </c>
      <c r="C338" s="33" t="s">
        <v>13</v>
      </c>
      <c r="D338" s="33" t="s">
        <v>396</v>
      </c>
      <c r="E338" s="33">
        <v>67</v>
      </c>
      <c r="F338" s="33">
        <v>0</v>
      </c>
    </row>
    <row r="339" s="6" customFormat="1" ht="20.1" customHeight="1" spans="1:6">
      <c r="A339" s="33">
        <v>9</v>
      </c>
      <c r="B339" s="35" t="s">
        <v>404</v>
      </c>
      <c r="C339" s="33" t="s">
        <v>16</v>
      </c>
      <c r="D339" s="33" t="s">
        <v>405</v>
      </c>
      <c r="E339" s="33">
        <v>58</v>
      </c>
      <c r="F339" s="33">
        <v>0</v>
      </c>
    </row>
    <row r="340" s="6" customFormat="1" ht="20.1" customHeight="1" spans="1:6">
      <c r="A340" s="59">
        <v>10</v>
      </c>
      <c r="B340" s="35" t="s">
        <v>406</v>
      </c>
      <c r="C340" s="33" t="s">
        <v>16</v>
      </c>
      <c r="D340" s="33" t="s">
        <v>405</v>
      </c>
      <c r="E340" s="33">
        <v>278</v>
      </c>
      <c r="F340" s="33">
        <v>0</v>
      </c>
    </row>
    <row r="341" s="6" customFormat="1" ht="20.1" customHeight="1" spans="1:6">
      <c r="A341" s="33">
        <v>11</v>
      </c>
      <c r="B341" s="35" t="s">
        <v>407</v>
      </c>
      <c r="C341" s="33" t="s">
        <v>408</v>
      </c>
      <c r="D341" s="33" t="s">
        <v>405</v>
      </c>
      <c r="E341" s="33">
        <v>76</v>
      </c>
      <c r="F341" s="33">
        <v>0</v>
      </c>
    </row>
    <row r="342" s="6" customFormat="1" ht="20.1" customHeight="1" spans="1:6">
      <c r="A342" s="33">
        <v>12</v>
      </c>
      <c r="B342" s="35" t="s">
        <v>409</v>
      </c>
      <c r="C342" s="33" t="s">
        <v>16</v>
      </c>
      <c r="D342" s="33" t="s">
        <v>405</v>
      </c>
      <c r="E342" s="33">
        <v>278</v>
      </c>
      <c r="F342" s="33">
        <v>0</v>
      </c>
    </row>
    <row r="343" s="6" customFormat="1" ht="20.1" customHeight="1" spans="1:6">
      <c r="A343" s="59">
        <v>13</v>
      </c>
      <c r="B343" s="35" t="s">
        <v>410</v>
      </c>
      <c r="C343" s="33" t="s">
        <v>408</v>
      </c>
      <c r="D343" s="33" t="s">
        <v>405</v>
      </c>
      <c r="E343" s="33">
        <v>195</v>
      </c>
      <c r="F343" s="33">
        <v>0</v>
      </c>
    </row>
    <row r="344" s="6" customFormat="1" ht="20.1" customHeight="1" spans="1:6">
      <c r="A344" s="33">
        <v>14</v>
      </c>
      <c r="B344" s="35" t="s">
        <v>411</v>
      </c>
      <c r="C344" s="33" t="s">
        <v>408</v>
      </c>
      <c r="D344" s="33" t="s">
        <v>405</v>
      </c>
      <c r="E344" s="33">
        <v>25</v>
      </c>
      <c r="F344" s="33">
        <v>0</v>
      </c>
    </row>
    <row r="345" s="6" customFormat="1" ht="20.1" customHeight="1" spans="1:6">
      <c r="A345" s="33">
        <v>15</v>
      </c>
      <c r="B345" s="35" t="s">
        <v>412</v>
      </c>
      <c r="C345" s="33" t="s">
        <v>16</v>
      </c>
      <c r="D345" s="33" t="s">
        <v>405</v>
      </c>
      <c r="E345" s="33">
        <v>231</v>
      </c>
      <c r="F345" s="33">
        <v>0</v>
      </c>
    </row>
    <row r="346" s="6" customFormat="1" ht="20.1" customHeight="1" spans="1:6">
      <c r="A346" s="59">
        <v>16</v>
      </c>
      <c r="B346" s="35" t="s">
        <v>413</v>
      </c>
      <c r="C346" s="33" t="s">
        <v>408</v>
      </c>
      <c r="D346" s="33" t="s">
        <v>405</v>
      </c>
      <c r="E346" s="33">
        <v>118</v>
      </c>
      <c r="F346" s="33">
        <v>0</v>
      </c>
    </row>
    <row r="347" s="6" customFormat="1" ht="20.1" customHeight="1" spans="1:6">
      <c r="A347" s="33">
        <v>17</v>
      </c>
      <c r="B347" s="35" t="s">
        <v>414</v>
      </c>
      <c r="C347" s="33" t="s">
        <v>408</v>
      </c>
      <c r="D347" s="33" t="s">
        <v>405</v>
      </c>
      <c r="E347" s="33">
        <v>191</v>
      </c>
      <c r="F347" s="33">
        <v>0</v>
      </c>
    </row>
    <row r="348" s="3" customFormat="1" ht="20.1" customHeight="1" spans="1:6">
      <c r="A348" s="33">
        <v>18</v>
      </c>
      <c r="B348" s="35" t="s">
        <v>415</v>
      </c>
      <c r="C348" s="33" t="s">
        <v>16</v>
      </c>
      <c r="D348" s="33" t="s">
        <v>416</v>
      </c>
      <c r="E348" s="33">
        <v>210</v>
      </c>
      <c r="F348" s="33">
        <v>0</v>
      </c>
    </row>
    <row r="349" s="3" customFormat="1" ht="20.1" customHeight="1" spans="1:6">
      <c r="A349" s="59">
        <v>19</v>
      </c>
      <c r="B349" s="35" t="s">
        <v>417</v>
      </c>
      <c r="C349" s="33" t="s">
        <v>16</v>
      </c>
      <c r="D349" s="33" t="s">
        <v>416</v>
      </c>
      <c r="E349" s="33">
        <v>170</v>
      </c>
      <c r="F349" s="33">
        <v>0</v>
      </c>
    </row>
    <row r="350" s="3" customFormat="1" ht="20.1" customHeight="1" spans="1:6">
      <c r="A350" s="33">
        <v>20</v>
      </c>
      <c r="B350" s="35" t="s">
        <v>418</v>
      </c>
      <c r="C350" s="33" t="s">
        <v>16</v>
      </c>
      <c r="D350" s="33" t="s">
        <v>416</v>
      </c>
      <c r="E350" s="33">
        <v>155</v>
      </c>
      <c r="F350" s="33">
        <v>0</v>
      </c>
    </row>
    <row r="351" s="3" customFormat="1" ht="20.1" customHeight="1" spans="1:6">
      <c r="A351" s="33">
        <v>21</v>
      </c>
      <c r="B351" s="35" t="s">
        <v>419</v>
      </c>
      <c r="C351" s="33" t="s">
        <v>16</v>
      </c>
      <c r="D351" s="33" t="s">
        <v>416</v>
      </c>
      <c r="E351" s="33">
        <v>88</v>
      </c>
      <c r="F351" s="33">
        <v>0</v>
      </c>
    </row>
    <row r="352" s="3" customFormat="1" ht="20.1" customHeight="1" spans="1:6">
      <c r="A352" s="59">
        <v>22</v>
      </c>
      <c r="B352" s="35" t="s">
        <v>420</v>
      </c>
      <c r="C352" s="33" t="s">
        <v>16</v>
      </c>
      <c r="D352" s="33" t="s">
        <v>416</v>
      </c>
      <c r="E352" s="33">
        <v>210</v>
      </c>
      <c r="F352" s="33">
        <v>0</v>
      </c>
    </row>
    <row r="353" s="3" customFormat="1" ht="20.1" customHeight="1" spans="1:6">
      <c r="A353" s="33">
        <v>23</v>
      </c>
      <c r="B353" s="35" t="s">
        <v>421</v>
      </c>
      <c r="C353" s="33" t="s">
        <v>16</v>
      </c>
      <c r="D353" s="33" t="s">
        <v>416</v>
      </c>
      <c r="E353" s="33">
        <v>224</v>
      </c>
      <c r="F353" s="33">
        <v>0</v>
      </c>
    </row>
    <row r="354" s="3" customFormat="1" ht="20.1" customHeight="1" spans="1:6">
      <c r="A354" s="33">
        <v>24</v>
      </c>
      <c r="B354" s="35" t="s">
        <v>422</v>
      </c>
      <c r="C354" s="33" t="s">
        <v>16</v>
      </c>
      <c r="D354" s="33" t="s">
        <v>416</v>
      </c>
      <c r="E354" s="33">
        <v>407</v>
      </c>
      <c r="F354" s="33">
        <v>0</v>
      </c>
    </row>
    <row r="355" s="3" customFormat="1" ht="20.1" customHeight="1" spans="1:6">
      <c r="A355" s="59">
        <v>25</v>
      </c>
      <c r="B355" s="35" t="s">
        <v>423</v>
      </c>
      <c r="C355" s="33" t="s">
        <v>16</v>
      </c>
      <c r="D355" s="33" t="s">
        <v>416</v>
      </c>
      <c r="E355" s="33">
        <v>149</v>
      </c>
      <c r="F355" s="33">
        <v>0</v>
      </c>
    </row>
    <row r="356" s="3" customFormat="1" ht="20.1" customHeight="1" spans="1:6">
      <c r="A356" s="33">
        <v>26</v>
      </c>
      <c r="B356" s="35" t="s">
        <v>424</v>
      </c>
      <c r="C356" s="33" t="s">
        <v>87</v>
      </c>
      <c r="D356" s="33" t="s">
        <v>425</v>
      </c>
      <c r="E356" s="33">
        <v>301</v>
      </c>
      <c r="F356" s="33">
        <v>0</v>
      </c>
    </row>
    <row r="357" s="3" customFormat="1" ht="20.1" customHeight="1" spans="1:6">
      <c r="A357" s="33">
        <v>27</v>
      </c>
      <c r="B357" s="35" t="s">
        <v>426</v>
      </c>
      <c r="C357" s="33" t="s">
        <v>13</v>
      </c>
      <c r="D357" s="33" t="s">
        <v>425</v>
      </c>
      <c r="E357" s="33">
        <v>24</v>
      </c>
      <c r="F357" s="33">
        <v>0</v>
      </c>
    </row>
    <row r="358" s="3" customFormat="1" ht="20.1" customHeight="1" spans="1:6">
      <c r="A358" s="59">
        <v>28</v>
      </c>
      <c r="B358" s="35" t="s">
        <v>427</v>
      </c>
      <c r="C358" s="33" t="s">
        <v>13</v>
      </c>
      <c r="D358" s="33" t="s">
        <v>425</v>
      </c>
      <c r="E358" s="33">
        <v>201</v>
      </c>
      <c r="F358" s="33">
        <v>0</v>
      </c>
    </row>
    <row r="359" s="3" customFormat="1" ht="20.1" customHeight="1" spans="1:6">
      <c r="A359" s="33">
        <v>29</v>
      </c>
      <c r="B359" s="35" t="s">
        <v>428</v>
      </c>
      <c r="C359" s="33" t="s">
        <v>16</v>
      </c>
      <c r="D359" s="33" t="s">
        <v>425</v>
      </c>
      <c r="E359" s="33">
        <v>140</v>
      </c>
      <c r="F359" s="33">
        <v>0</v>
      </c>
    </row>
    <row r="360" s="3" customFormat="1" ht="20.1" customHeight="1" spans="1:6">
      <c r="A360" s="33">
        <v>30</v>
      </c>
      <c r="B360" s="35" t="s">
        <v>429</v>
      </c>
      <c r="C360" s="33" t="s">
        <v>90</v>
      </c>
      <c r="D360" s="33" t="s">
        <v>425</v>
      </c>
      <c r="E360" s="33">
        <v>68</v>
      </c>
      <c r="F360" s="33">
        <v>0</v>
      </c>
    </row>
    <row r="361" s="3" customFormat="1" ht="20.1" customHeight="1" spans="1:6">
      <c r="A361" s="59">
        <v>31</v>
      </c>
      <c r="B361" s="35" t="s">
        <v>430</v>
      </c>
      <c r="C361" s="33" t="s">
        <v>90</v>
      </c>
      <c r="D361" s="33" t="s">
        <v>425</v>
      </c>
      <c r="E361" s="33">
        <v>68</v>
      </c>
      <c r="F361" s="33">
        <v>0</v>
      </c>
    </row>
    <row r="362" s="3" customFormat="1" ht="20.25" customHeight="1" spans="1:6">
      <c r="A362" s="33">
        <v>32</v>
      </c>
      <c r="B362" s="33" t="s">
        <v>431</v>
      </c>
      <c r="C362" s="33" t="s">
        <v>16</v>
      </c>
      <c r="D362" s="33" t="s">
        <v>432</v>
      </c>
      <c r="E362" s="33">
        <v>305</v>
      </c>
      <c r="F362" s="33">
        <v>0</v>
      </c>
    </row>
    <row r="363" s="3" customFormat="1" ht="20.1" customHeight="1" spans="1:6">
      <c r="A363" s="33">
        <v>33</v>
      </c>
      <c r="B363" s="33" t="s">
        <v>433</v>
      </c>
      <c r="C363" s="33" t="s">
        <v>16</v>
      </c>
      <c r="D363" s="33" t="s">
        <v>432</v>
      </c>
      <c r="E363" s="33">
        <v>1221</v>
      </c>
      <c r="F363" s="33">
        <v>0</v>
      </c>
    </row>
    <row r="364" s="3" customFormat="1" ht="20.1" customHeight="1" spans="1:6">
      <c r="A364" s="59">
        <v>34</v>
      </c>
      <c r="B364" s="33" t="s">
        <v>434</v>
      </c>
      <c r="C364" s="33" t="s">
        <v>16</v>
      </c>
      <c r="D364" s="35" t="s">
        <v>432</v>
      </c>
      <c r="E364" s="33">
        <v>909</v>
      </c>
      <c r="F364" s="33">
        <v>0</v>
      </c>
    </row>
    <row r="365" s="3" customFormat="1" ht="20.1" customHeight="1" spans="1:6">
      <c r="A365" s="33">
        <v>35</v>
      </c>
      <c r="B365" s="33" t="s">
        <v>435</v>
      </c>
      <c r="C365" s="33" t="s">
        <v>16</v>
      </c>
      <c r="D365" s="35" t="s">
        <v>432</v>
      </c>
      <c r="E365" s="33">
        <v>1113</v>
      </c>
      <c r="F365" s="33">
        <v>0</v>
      </c>
    </row>
    <row r="366" s="3" customFormat="1" ht="20.1" customHeight="1" spans="1:6">
      <c r="A366" s="33">
        <v>36</v>
      </c>
      <c r="B366" s="33" t="s">
        <v>436</v>
      </c>
      <c r="C366" s="33" t="s">
        <v>16</v>
      </c>
      <c r="D366" s="35" t="s">
        <v>432</v>
      </c>
      <c r="E366" s="33">
        <v>163</v>
      </c>
      <c r="F366" s="33">
        <v>0</v>
      </c>
    </row>
    <row r="367" s="3" customFormat="1" ht="20.1" customHeight="1" spans="1:6">
      <c r="A367" s="59">
        <v>37</v>
      </c>
      <c r="B367" s="33" t="s">
        <v>437</v>
      </c>
      <c r="C367" s="33" t="s">
        <v>16</v>
      </c>
      <c r="D367" s="35" t="s">
        <v>432</v>
      </c>
      <c r="E367" s="33">
        <v>163</v>
      </c>
      <c r="F367" s="33">
        <v>0</v>
      </c>
    </row>
    <row r="368" s="3" customFormat="1" ht="20.1" customHeight="1" spans="1:6">
      <c r="A368" s="33">
        <v>38</v>
      </c>
      <c r="B368" s="33" t="s">
        <v>438</v>
      </c>
      <c r="C368" s="33" t="s">
        <v>16</v>
      </c>
      <c r="D368" s="35" t="s">
        <v>432</v>
      </c>
      <c r="E368" s="33">
        <v>292</v>
      </c>
      <c r="F368" s="33">
        <v>0</v>
      </c>
    </row>
    <row r="369" s="3" customFormat="1" ht="20.1" customHeight="1" spans="1:6">
      <c r="A369" s="33">
        <v>39</v>
      </c>
      <c r="B369" s="33" t="s">
        <v>439</v>
      </c>
      <c r="C369" s="33" t="s">
        <v>87</v>
      </c>
      <c r="D369" s="35" t="s">
        <v>432</v>
      </c>
      <c r="E369" s="33">
        <v>136</v>
      </c>
      <c r="F369" s="33">
        <v>0</v>
      </c>
    </row>
    <row r="370" s="3" customFormat="1" ht="20.1" customHeight="1" spans="1:6">
      <c r="A370" s="59">
        <v>40</v>
      </c>
      <c r="B370" s="33" t="s">
        <v>440</v>
      </c>
      <c r="C370" s="33" t="s">
        <v>87</v>
      </c>
      <c r="D370" s="35" t="s">
        <v>432</v>
      </c>
      <c r="E370" s="33">
        <v>102</v>
      </c>
      <c r="F370" s="33">
        <v>0</v>
      </c>
    </row>
    <row r="371" s="3" customFormat="1" ht="20.1" customHeight="1" spans="1:6">
      <c r="A371" s="33">
        <v>41</v>
      </c>
      <c r="B371" s="35" t="s">
        <v>441</v>
      </c>
      <c r="C371" s="33" t="s">
        <v>16</v>
      </c>
      <c r="D371" s="33" t="s">
        <v>34</v>
      </c>
      <c r="E371" s="33">
        <v>177</v>
      </c>
      <c r="F371" s="33">
        <v>0</v>
      </c>
    </row>
    <row r="372" s="3" customFormat="1" ht="20.1" customHeight="1" spans="1:6">
      <c r="A372" s="33">
        <v>42</v>
      </c>
      <c r="B372" s="35" t="s">
        <v>442</v>
      </c>
      <c r="C372" s="33" t="s">
        <v>16</v>
      </c>
      <c r="D372" s="33" t="s">
        <v>34</v>
      </c>
      <c r="E372" s="33">
        <v>442</v>
      </c>
      <c r="F372" s="33">
        <v>0</v>
      </c>
    </row>
    <row r="373" s="3" customFormat="1" ht="20.1" customHeight="1" spans="1:6">
      <c r="A373" s="59">
        <v>43</v>
      </c>
      <c r="B373" s="35" t="s">
        <v>443</v>
      </c>
      <c r="C373" s="33" t="s">
        <v>16</v>
      </c>
      <c r="D373" s="33" t="s">
        <v>34</v>
      </c>
      <c r="E373" s="33">
        <v>190</v>
      </c>
      <c r="F373" s="33">
        <v>0</v>
      </c>
    </row>
    <row r="374" s="3" customFormat="1" ht="20.1" customHeight="1" spans="1:6">
      <c r="A374" s="33">
        <v>44</v>
      </c>
      <c r="B374" s="35" t="s">
        <v>444</v>
      </c>
      <c r="C374" s="33" t="s">
        <v>16</v>
      </c>
      <c r="D374" s="33" t="s">
        <v>34</v>
      </c>
      <c r="E374" s="33">
        <v>630</v>
      </c>
      <c r="F374" s="33">
        <v>0</v>
      </c>
    </row>
    <row r="375" s="3" customFormat="1" ht="20.1" customHeight="1" spans="1:6">
      <c r="A375" s="33">
        <v>45</v>
      </c>
      <c r="B375" s="35" t="s">
        <v>445</v>
      </c>
      <c r="C375" s="33" t="s">
        <v>16</v>
      </c>
      <c r="D375" s="33" t="s">
        <v>34</v>
      </c>
      <c r="E375" s="33">
        <v>681</v>
      </c>
      <c r="F375" s="33">
        <v>0</v>
      </c>
    </row>
    <row r="376" s="3" customFormat="1" ht="20.1" customHeight="1" spans="1:6">
      <c r="A376" s="59">
        <v>46</v>
      </c>
      <c r="B376" s="35" t="s">
        <v>446</v>
      </c>
      <c r="C376" s="33" t="s">
        <v>16</v>
      </c>
      <c r="D376" s="33" t="s">
        <v>34</v>
      </c>
      <c r="E376" s="33">
        <v>208</v>
      </c>
      <c r="F376" s="33">
        <v>0</v>
      </c>
    </row>
    <row r="377" s="3" customFormat="1" ht="20.1" customHeight="1" spans="1:6">
      <c r="A377" s="33">
        <v>47</v>
      </c>
      <c r="B377" s="35" t="s">
        <v>447</v>
      </c>
      <c r="C377" s="33" t="s">
        <v>16</v>
      </c>
      <c r="D377" s="33" t="s">
        <v>34</v>
      </c>
      <c r="E377" s="33">
        <v>1015</v>
      </c>
      <c r="F377" s="33">
        <v>0</v>
      </c>
    </row>
    <row r="378" s="3" customFormat="1" ht="19.5" customHeight="1" spans="1:6">
      <c r="A378" s="33">
        <v>48</v>
      </c>
      <c r="B378" s="35" t="s">
        <v>448</v>
      </c>
      <c r="C378" s="33" t="s">
        <v>16</v>
      </c>
      <c r="D378" s="33" t="s">
        <v>34</v>
      </c>
      <c r="E378" s="33">
        <v>521</v>
      </c>
      <c r="F378" s="33">
        <v>0</v>
      </c>
    </row>
    <row r="379" s="3" customFormat="1" ht="20.1" customHeight="1" spans="1:6">
      <c r="A379" s="59">
        <v>49</v>
      </c>
      <c r="B379" s="35" t="s">
        <v>449</v>
      </c>
      <c r="C379" s="33" t="s">
        <v>16</v>
      </c>
      <c r="D379" s="33" t="s">
        <v>450</v>
      </c>
      <c r="E379" s="33">
        <v>286</v>
      </c>
      <c r="F379" s="33">
        <v>0</v>
      </c>
    </row>
    <row r="380" s="3" customFormat="1" ht="20.1" customHeight="1" spans="1:6">
      <c r="A380" s="33">
        <v>50</v>
      </c>
      <c r="B380" s="35" t="s">
        <v>451</v>
      </c>
      <c r="C380" s="33" t="s">
        <v>16</v>
      </c>
      <c r="D380" s="33" t="s">
        <v>450</v>
      </c>
      <c r="E380" s="33">
        <v>433</v>
      </c>
      <c r="F380" s="33">
        <v>0</v>
      </c>
    </row>
    <row r="381" s="3" customFormat="1" ht="20.1" customHeight="1" spans="1:6">
      <c r="A381" s="33">
        <v>51</v>
      </c>
      <c r="B381" s="33" t="s">
        <v>452</v>
      </c>
      <c r="C381" s="33" t="s">
        <v>16</v>
      </c>
      <c r="D381" s="33" t="s">
        <v>453</v>
      </c>
      <c r="E381" s="33">
        <v>100</v>
      </c>
      <c r="F381" s="33">
        <v>0</v>
      </c>
    </row>
    <row r="382" s="3" customFormat="1" ht="20.1" customHeight="1" spans="1:6">
      <c r="A382" s="59">
        <v>52</v>
      </c>
      <c r="B382" s="35" t="s">
        <v>454</v>
      </c>
      <c r="C382" s="33" t="s">
        <v>87</v>
      </c>
      <c r="D382" s="61" t="s">
        <v>455</v>
      </c>
      <c r="E382" s="62">
        <v>768</v>
      </c>
      <c r="F382" s="33">
        <v>0</v>
      </c>
    </row>
    <row r="383" s="3" customFormat="1" ht="20.1" customHeight="1" spans="1:6">
      <c r="A383" s="33">
        <v>53</v>
      </c>
      <c r="B383" s="35" t="s">
        <v>456</v>
      </c>
      <c r="C383" s="33" t="s">
        <v>87</v>
      </c>
      <c r="D383" s="61" t="s">
        <v>455</v>
      </c>
      <c r="E383" s="62">
        <v>336</v>
      </c>
      <c r="F383" s="33">
        <v>0</v>
      </c>
    </row>
    <row r="384" s="3" customFormat="1" ht="20.1" customHeight="1" spans="1:6">
      <c r="A384" s="33">
        <v>54</v>
      </c>
      <c r="B384" s="35" t="s">
        <v>457</v>
      </c>
      <c r="C384" s="33" t="s">
        <v>87</v>
      </c>
      <c r="D384" s="61" t="s">
        <v>455</v>
      </c>
      <c r="E384" s="62">
        <v>130</v>
      </c>
      <c r="F384" s="33">
        <v>0</v>
      </c>
    </row>
    <row r="385" s="3" customFormat="1" ht="20.1" customHeight="1" spans="1:6">
      <c r="A385" s="59">
        <v>55</v>
      </c>
      <c r="B385" s="35" t="s">
        <v>458</v>
      </c>
      <c r="C385" s="33" t="s">
        <v>87</v>
      </c>
      <c r="D385" s="61" t="s">
        <v>455</v>
      </c>
      <c r="E385" s="62">
        <v>490</v>
      </c>
      <c r="F385" s="33">
        <v>0</v>
      </c>
    </row>
    <row r="386" s="3" customFormat="1" ht="20.1" customHeight="1" spans="1:6">
      <c r="A386" s="33">
        <v>56</v>
      </c>
      <c r="B386" s="39" t="s">
        <v>459</v>
      </c>
      <c r="C386" s="33" t="s">
        <v>87</v>
      </c>
      <c r="D386" s="61" t="s">
        <v>455</v>
      </c>
      <c r="E386" s="62">
        <v>480</v>
      </c>
      <c r="F386" s="33">
        <v>0</v>
      </c>
    </row>
    <row r="387" s="3" customFormat="1" ht="20.1" customHeight="1" spans="1:6">
      <c r="A387" s="33">
        <v>57</v>
      </c>
      <c r="B387" s="35" t="s">
        <v>460</v>
      </c>
      <c r="C387" s="33" t="s">
        <v>16</v>
      </c>
      <c r="D387" s="33" t="s">
        <v>461</v>
      </c>
      <c r="E387" s="33">
        <v>67</v>
      </c>
      <c r="F387" s="33">
        <v>0</v>
      </c>
    </row>
    <row r="388" s="3" customFormat="1" ht="20.1" customHeight="1" spans="1:6">
      <c r="A388" s="59">
        <v>58</v>
      </c>
      <c r="B388" s="35" t="s">
        <v>462</v>
      </c>
      <c r="C388" s="33" t="s">
        <v>16</v>
      </c>
      <c r="D388" s="33" t="s">
        <v>461</v>
      </c>
      <c r="E388" s="33">
        <v>706</v>
      </c>
      <c r="F388" s="33">
        <v>0</v>
      </c>
    </row>
    <row r="389" s="3" customFormat="1" ht="20.1" customHeight="1" spans="1:6">
      <c r="A389" s="33">
        <v>59</v>
      </c>
      <c r="B389" s="35" t="s">
        <v>463</v>
      </c>
      <c r="C389" s="33" t="s">
        <v>16</v>
      </c>
      <c r="D389" s="33" t="s">
        <v>461</v>
      </c>
      <c r="E389" s="33">
        <v>312</v>
      </c>
      <c r="F389" s="33">
        <v>0</v>
      </c>
    </row>
    <row r="390" s="3" customFormat="1" ht="20.1" customHeight="1" spans="1:6">
      <c r="A390" s="33">
        <v>60</v>
      </c>
      <c r="B390" s="35" t="s">
        <v>464</v>
      </c>
      <c r="C390" s="33" t="s">
        <v>87</v>
      </c>
      <c r="D390" s="33" t="s">
        <v>461</v>
      </c>
      <c r="E390" s="33">
        <v>1226</v>
      </c>
      <c r="F390" s="33">
        <v>0</v>
      </c>
    </row>
    <row r="391" s="3" customFormat="1" ht="20.1" customHeight="1" spans="1:6">
      <c r="A391" s="59">
        <v>61</v>
      </c>
      <c r="B391" s="35" t="s">
        <v>465</v>
      </c>
      <c r="C391" s="33" t="s">
        <v>16</v>
      </c>
      <c r="D391" s="33" t="s">
        <v>461</v>
      </c>
      <c r="E391" s="33">
        <v>132</v>
      </c>
      <c r="F391" s="33">
        <v>0</v>
      </c>
    </row>
    <row r="392" s="3" customFormat="1" ht="20.1" customHeight="1" spans="1:6">
      <c r="A392" s="33">
        <v>62</v>
      </c>
      <c r="B392" s="35" t="s">
        <v>466</v>
      </c>
      <c r="C392" s="33" t="s">
        <v>87</v>
      </c>
      <c r="D392" s="33" t="s">
        <v>461</v>
      </c>
      <c r="E392" s="33">
        <v>821</v>
      </c>
      <c r="F392" s="33">
        <v>0</v>
      </c>
    </row>
    <row r="393" s="3" customFormat="1" ht="20.1" customHeight="1" spans="1:6">
      <c r="A393" s="33">
        <v>63</v>
      </c>
      <c r="B393" s="35" t="s">
        <v>467</v>
      </c>
      <c r="C393" s="33" t="s">
        <v>87</v>
      </c>
      <c r="D393" s="33" t="s">
        <v>461</v>
      </c>
      <c r="E393" s="33">
        <v>678</v>
      </c>
      <c r="F393" s="33">
        <v>0</v>
      </c>
    </row>
    <row r="394" s="3" customFormat="1" ht="20.1" customHeight="1" spans="1:6">
      <c r="A394" s="59">
        <v>64</v>
      </c>
      <c r="B394" s="35" t="s">
        <v>468</v>
      </c>
      <c r="C394" s="33" t="s">
        <v>16</v>
      </c>
      <c r="D394" s="33" t="s">
        <v>461</v>
      </c>
      <c r="E394" s="33">
        <v>407</v>
      </c>
      <c r="F394" s="33">
        <v>0</v>
      </c>
    </row>
    <row r="395" s="3" customFormat="1" ht="20.1" customHeight="1" spans="1:6">
      <c r="A395" s="33">
        <v>65</v>
      </c>
      <c r="B395" s="35" t="s">
        <v>469</v>
      </c>
      <c r="C395" s="33" t="s">
        <v>87</v>
      </c>
      <c r="D395" s="33" t="s">
        <v>461</v>
      </c>
      <c r="E395" s="33">
        <v>1090</v>
      </c>
      <c r="F395" s="33">
        <v>0</v>
      </c>
    </row>
    <row r="396" s="3" customFormat="1" ht="20.1" customHeight="1" spans="1:6">
      <c r="A396" s="33">
        <v>66</v>
      </c>
      <c r="B396" s="33" t="s">
        <v>470</v>
      </c>
      <c r="C396" s="33" t="s">
        <v>16</v>
      </c>
      <c r="D396" s="33" t="s">
        <v>471</v>
      </c>
      <c r="E396" s="33">
        <v>1273</v>
      </c>
      <c r="F396" s="33">
        <v>0</v>
      </c>
    </row>
    <row r="397" s="3" customFormat="1" ht="20.1" customHeight="1" spans="1:6">
      <c r="A397" s="59">
        <v>67</v>
      </c>
      <c r="B397" s="33" t="s">
        <v>472</v>
      </c>
      <c r="C397" s="33" t="s">
        <v>16</v>
      </c>
      <c r="D397" s="33" t="s">
        <v>471</v>
      </c>
      <c r="E397" s="33">
        <v>952</v>
      </c>
      <c r="F397" s="33">
        <v>0</v>
      </c>
    </row>
    <row r="398" s="3" customFormat="1" ht="20.1" customHeight="1" spans="1:6">
      <c r="A398" s="33">
        <v>68</v>
      </c>
      <c r="B398" s="33" t="s">
        <v>473</v>
      </c>
      <c r="C398" s="33" t="s">
        <v>16</v>
      </c>
      <c r="D398" s="33" t="s">
        <v>471</v>
      </c>
      <c r="E398" s="33">
        <v>418</v>
      </c>
      <c r="F398" s="33">
        <v>0</v>
      </c>
    </row>
    <row r="399" s="3" customFormat="1" ht="20.1" customHeight="1" spans="1:6">
      <c r="A399" s="33">
        <v>69</v>
      </c>
      <c r="B399" s="33" t="s">
        <v>474</v>
      </c>
      <c r="C399" s="33" t="s">
        <v>16</v>
      </c>
      <c r="D399" s="33" t="s">
        <v>471</v>
      </c>
      <c r="E399" s="33">
        <v>204</v>
      </c>
      <c r="F399" s="33">
        <v>0</v>
      </c>
    </row>
    <row r="400" s="3" customFormat="1" ht="20.1" customHeight="1" spans="1:6">
      <c r="A400" s="59">
        <v>70</v>
      </c>
      <c r="B400" s="33" t="s">
        <v>475</v>
      </c>
      <c r="C400" s="33" t="s">
        <v>16</v>
      </c>
      <c r="D400" s="33" t="s">
        <v>471</v>
      </c>
      <c r="E400" s="33">
        <v>259</v>
      </c>
      <c r="F400" s="33">
        <v>0</v>
      </c>
    </row>
    <row r="401" s="3" customFormat="1" ht="20.1" customHeight="1" spans="1:6">
      <c r="A401" s="33">
        <v>71</v>
      </c>
      <c r="B401" s="33" t="s">
        <v>476</v>
      </c>
      <c r="C401" s="33" t="s">
        <v>16</v>
      </c>
      <c r="D401" s="33" t="s">
        <v>471</v>
      </c>
      <c r="E401" s="33">
        <v>141</v>
      </c>
      <c r="F401" s="33">
        <v>0</v>
      </c>
    </row>
    <row r="402" s="3" customFormat="1" ht="20.1" customHeight="1" spans="1:6">
      <c r="A402" s="33">
        <v>72</v>
      </c>
      <c r="B402" s="33" t="s">
        <v>477</v>
      </c>
      <c r="C402" s="33" t="s">
        <v>16</v>
      </c>
      <c r="D402" s="33" t="s">
        <v>471</v>
      </c>
      <c r="E402" s="33">
        <v>28</v>
      </c>
      <c r="F402" s="33">
        <v>0</v>
      </c>
    </row>
    <row r="403" s="3" customFormat="1" ht="20.1" customHeight="1" spans="1:6">
      <c r="A403" s="59">
        <v>73</v>
      </c>
      <c r="B403" s="33" t="s">
        <v>478</v>
      </c>
      <c r="C403" s="33" t="s">
        <v>16</v>
      </c>
      <c r="D403" s="33" t="s">
        <v>471</v>
      </c>
      <c r="E403" s="33">
        <v>142</v>
      </c>
      <c r="F403" s="33">
        <v>0</v>
      </c>
    </row>
    <row r="404" s="3" customFormat="1" ht="20.1" customHeight="1" spans="1:6">
      <c r="A404" s="33">
        <v>74</v>
      </c>
      <c r="B404" s="33" t="s">
        <v>479</v>
      </c>
      <c r="C404" s="33" t="s">
        <v>16</v>
      </c>
      <c r="D404" s="33" t="s">
        <v>471</v>
      </c>
      <c r="E404" s="33">
        <v>611</v>
      </c>
      <c r="F404" s="33">
        <v>0</v>
      </c>
    </row>
    <row r="405" s="3" customFormat="1" ht="20.1" customHeight="1" spans="1:6">
      <c r="A405" s="33">
        <v>75</v>
      </c>
      <c r="B405" s="33" t="s">
        <v>480</v>
      </c>
      <c r="C405" s="33" t="s">
        <v>16</v>
      </c>
      <c r="D405" s="33" t="s">
        <v>471</v>
      </c>
      <c r="E405" s="33">
        <v>59</v>
      </c>
      <c r="F405" s="33">
        <v>0</v>
      </c>
    </row>
    <row r="406" s="3" customFormat="1" ht="20.1" customHeight="1" spans="1:6">
      <c r="A406" s="59">
        <v>76</v>
      </c>
      <c r="B406" s="33" t="s">
        <v>481</v>
      </c>
      <c r="C406" s="33" t="s">
        <v>16</v>
      </c>
      <c r="D406" s="33" t="s">
        <v>471</v>
      </c>
      <c r="E406" s="33">
        <v>162</v>
      </c>
      <c r="F406" s="33">
        <v>0</v>
      </c>
    </row>
    <row r="407" s="3" customFormat="1" ht="20.1" customHeight="1" spans="1:6">
      <c r="A407" s="33">
        <v>77</v>
      </c>
      <c r="B407" s="33" t="s">
        <v>482</v>
      </c>
      <c r="C407" s="33" t="s">
        <v>16</v>
      </c>
      <c r="D407" s="33" t="s">
        <v>471</v>
      </c>
      <c r="E407" s="33">
        <v>183</v>
      </c>
      <c r="F407" s="33">
        <v>0</v>
      </c>
    </row>
    <row r="408" s="3" customFormat="1" ht="20.1" customHeight="1" spans="1:6">
      <c r="A408" s="33">
        <v>78</v>
      </c>
      <c r="B408" s="33" t="s">
        <v>483</v>
      </c>
      <c r="C408" s="33" t="s">
        <v>16</v>
      </c>
      <c r="D408" s="33" t="s">
        <v>471</v>
      </c>
      <c r="E408" s="33">
        <v>149</v>
      </c>
      <c r="F408" s="33">
        <v>0</v>
      </c>
    </row>
    <row r="409" s="3" customFormat="1" ht="20.1" customHeight="1" spans="1:6">
      <c r="A409" s="59">
        <v>79</v>
      </c>
      <c r="B409" s="33" t="s">
        <v>484</v>
      </c>
      <c r="C409" s="33" t="s">
        <v>16</v>
      </c>
      <c r="D409" s="33" t="s">
        <v>471</v>
      </c>
      <c r="E409" s="33">
        <v>220</v>
      </c>
      <c r="F409" s="33">
        <v>0</v>
      </c>
    </row>
    <row r="410" s="3" customFormat="1" ht="20.1" customHeight="1" spans="1:6">
      <c r="A410" s="33">
        <v>80</v>
      </c>
      <c r="B410" s="33" t="s">
        <v>485</v>
      </c>
      <c r="C410" s="33" t="s">
        <v>16</v>
      </c>
      <c r="D410" s="33" t="s">
        <v>471</v>
      </c>
      <c r="E410" s="33">
        <v>81</v>
      </c>
      <c r="F410" s="33">
        <v>0</v>
      </c>
    </row>
    <row r="411" s="3" customFormat="1" ht="20.1" customHeight="1" spans="1:6">
      <c r="A411" s="33">
        <v>81</v>
      </c>
      <c r="B411" s="33" t="s">
        <v>486</v>
      </c>
      <c r="C411" s="33" t="s">
        <v>16</v>
      </c>
      <c r="D411" s="33" t="s">
        <v>471</v>
      </c>
      <c r="E411" s="33">
        <v>47</v>
      </c>
      <c r="F411" s="33">
        <v>0</v>
      </c>
    </row>
    <row r="412" s="3" customFormat="1" ht="20.1" customHeight="1" spans="1:6">
      <c r="A412" s="59">
        <v>82</v>
      </c>
      <c r="B412" s="33" t="s">
        <v>487</v>
      </c>
      <c r="C412" s="33" t="s">
        <v>90</v>
      </c>
      <c r="D412" s="33" t="s">
        <v>471</v>
      </c>
      <c r="E412" s="33">
        <v>214</v>
      </c>
      <c r="F412" s="33">
        <v>0</v>
      </c>
    </row>
    <row r="413" s="3" customFormat="1" ht="20.1" customHeight="1" spans="1:6">
      <c r="A413" s="33">
        <v>83</v>
      </c>
      <c r="B413" s="33" t="s">
        <v>488</v>
      </c>
      <c r="C413" s="33" t="s">
        <v>90</v>
      </c>
      <c r="D413" s="33" t="s">
        <v>471</v>
      </c>
      <c r="E413" s="33">
        <v>56</v>
      </c>
      <c r="F413" s="33">
        <v>0</v>
      </c>
    </row>
    <row r="414" s="3" customFormat="1" ht="20.1" customHeight="1" spans="1:6">
      <c r="A414" s="33">
        <v>84</v>
      </c>
      <c r="B414" s="33" t="s">
        <v>489</v>
      </c>
      <c r="C414" s="33" t="s">
        <v>90</v>
      </c>
      <c r="D414" s="33" t="s">
        <v>471</v>
      </c>
      <c r="E414" s="33">
        <v>160</v>
      </c>
      <c r="F414" s="33">
        <v>0</v>
      </c>
    </row>
    <row r="415" s="3" customFormat="1" ht="20.1" customHeight="1" spans="1:6">
      <c r="A415" s="59">
        <v>85</v>
      </c>
      <c r="B415" s="35" t="s">
        <v>490</v>
      </c>
      <c r="C415" s="33" t="s">
        <v>16</v>
      </c>
      <c r="D415" s="35" t="s">
        <v>491</v>
      </c>
      <c r="E415" s="35">
        <v>407</v>
      </c>
      <c r="F415" s="33">
        <v>0</v>
      </c>
    </row>
    <row r="416" s="3" customFormat="1" ht="20.1" customHeight="1" spans="1:6">
      <c r="A416" s="33">
        <v>86</v>
      </c>
      <c r="B416" s="35" t="s">
        <v>492</v>
      </c>
      <c r="C416" s="33" t="s">
        <v>16</v>
      </c>
      <c r="D416" s="35" t="s">
        <v>491</v>
      </c>
      <c r="E416" s="35">
        <v>780</v>
      </c>
      <c r="F416" s="33">
        <v>0</v>
      </c>
    </row>
    <row r="417" s="3" customFormat="1" ht="20.1" customHeight="1" spans="1:6">
      <c r="A417" s="33">
        <v>87</v>
      </c>
      <c r="B417" s="35" t="s">
        <v>493</v>
      </c>
      <c r="C417" s="33" t="s">
        <v>16</v>
      </c>
      <c r="D417" s="35" t="s">
        <v>491</v>
      </c>
      <c r="E417" s="35">
        <v>210</v>
      </c>
      <c r="F417" s="33">
        <v>0</v>
      </c>
    </row>
    <row r="418" s="3" customFormat="1" ht="20.1" customHeight="1" spans="1:6">
      <c r="A418" s="59">
        <v>88</v>
      </c>
      <c r="B418" s="35" t="s">
        <v>494</v>
      </c>
      <c r="C418" s="33" t="s">
        <v>16</v>
      </c>
      <c r="D418" s="35" t="s">
        <v>491</v>
      </c>
      <c r="E418" s="35">
        <v>151</v>
      </c>
      <c r="F418" s="33">
        <v>0</v>
      </c>
    </row>
    <row r="419" s="3" customFormat="1" ht="20.1" customHeight="1" spans="1:6">
      <c r="A419" s="33">
        <v>89</v>
      </c>
      <c r="B419" s="35" t="s">
        <v>495</v>
      </c>
      <c r="C419" s="35" t="s">
        <v>13</v>
      </c>
      <c r="D419" s="35" t="s">
        <v>491</v>
      </c>
      <c r="E419" s="35">
        <v>495</v>
      </c>
      <c r="F419" s="33">
        <v>0</v>
      </c>
    </row>
    <row r="420" s="3" customFormat="1" ht="20.1" customHeight="1" spans="1:6">
      <c r="A420" s="33">
        <v>90</v>
      </c>
      <c r="B420" s="35" t="s">
        <v>496</v>
      </c>
      <c r="C420" s="35" t="s">
        <v>13</v>
      </c>
      <c r="D420" s="35" t="s">
        <v>491</v>
      </c>
      <c r="E420" s="35">
        <v>156</v>
      </c>
      <c r="F420" s="33">
        <v>0</v>
      </c>
    </row>
    <row r="421" s="3" customFormat="1" ht="20.1" customHeight="1" spans="1:6">
      <c r="A421" s="59">
        <v>91</v>
      </c>
      <c r="B421" s="35" t="s">
        <v>497</v>
      </c>
      <c r="C421" s="33" t="s">
        <v>16</v>
      </c>
      <c r="D421" s="35" t="s">
        <v>491</v>
      </c>
      <c r="E421" s="35">
        <v>410</v>
      </c>
      <c r="F421" s="33">
        <v>0</v>
      </c>
    </row>
    <row r="422" s="3" customFormat="1" ht="20.1" customHeight="1" spans="1:6">
      <c r="A422" s="33">
        <v>92</v>
      </c>
      <c r="B422" s="35" t="s">
        <v>498</v>
      </c>
      <c r="C422" s="33" t="s">
        <v>16</v>
      </c>
      <c r="D422" s="35" t="s">
        <v>491</v>
      </c>
      <c r="E422" s="35">
        <v>41</v>
      </c>
      <c r="F422" s="33">
        <v>0</v>
      </c>
    </row>
    <row r="423" s="3" customFormat="1" ht="20.1" customHeight="1" spans="1:6">
      <c r="A423" s="33">
        <v>93</v>
      </c>
      <c r="B423" s="35" t="s">
        <v>499</v>
      </c>
      <c r="C423" s="35" t="s">
        <v>13</v>
      </c>
      <c r="D423" s="35" t="s">
        <v>491</v>
      </c>
      <c r="E423" s="35">
        <v>163</v>
      </c>
      <c r="F423" s="33">
        <v>0</v>
      </c>
    </row>
    <row r="424" s="3" customFormat="1" ht="20.1" customHeight="1" spans="1:6">
      <c r="A424" s="59">
        <v>94</v>
      </c>
      <c r="B424" s="35" t="s">
        <v>500</v>
      </c>
      <c r="C424" s="33" t="s">
        <v>16</v>
      </c>
      <c r="D424" s="35" t="s">
        <v>491</v>
      </c>
      <c r="E424" s="35">
        <v>224</v>
      </c>
      <c r="F424" s="33">
        <v>0</v>
      </c>
    </row>
    <row r="425" s="3" customFormat="1" ht="20.1" customHeight="1" spans="1:6">
      <c r="A425" s="33">
        <v>95</v>
      </c>
      <c r="B425" s="35" t="s">
        <v>501</v>
      </c>
      <c r="C425" s="35" t="s">
        <v>13</v>
      </c>
      <c r="D425" s="35" t="s">
        <v>491</v>
      </c>
      <c r="E425" s="35">
        <v>75</v>
      </c>
      <c r="F425" s="33">
        <v>0</v>
      </c>
    </row>
    <row r="426" s="3" customFormat="1" ht="20.1" customHeight="1" spans="1:6">
      <c r="A426" s="33">
        <v>96</v>
      </c>
      <c r="B426" s="35" t="s">
        <v>502</v>
      </c>
      <c r="C426" s="35" t="s">
        <v>13</v>
      </c>
      <c r="D426" s="35" t="s">
        <v>491</v>
      </c>
      <c r="E426" s="35">
        <v>665</v>
      </c>
      <c r="F426" s="33">
        <v>0</v>
      </c>
    </row>
    <row r="427" s="3" customFormat="1" ht="20.1" customHeight="1" spans="1:6">
      <c r="A427" s="59">
        <v>97</v>
      </c>
      <c r="B427" s="35" t="s">
        <v>503</v>
      </c>
      <c r="C427" s="33" t="s">
        <v>87</v>
      </c>
      <c r="D427" s="35" t="s">
        <v>491</v>
      </c>
      <c r="E427" s="35">
        <v>492</v>
      </c>
      <c r="F427" s="33">
        <v>0</v>
      </c>
    </row>
    <row r="428" s="3" customFormat="1" ht="20.1" customHeight="1" spans="1:6">
      <c r="A428" s="33">
        <v>98</v>
      </c>
      <c r="B428" s="35" t="s">
        <v>504</v>
      </c>
      <c r="C428" s="33" t="s">
        <v>16</v>
      </c>
      <c r="D428" s="35" t="s">
        <v>491</v>
      </c>
      <c r="E428" s="35">
        <v>529</v>
      </c>
      <c r="F428" s="33">
        <v>0</v>
      </c>
    </row>
    <row r="429" s="3" customFormat="1" ht="20.1" customHeight="1" spans="1:6">
      <c r="A429" s="33">
        <v>99</v>
      </c>
      <c r="B429" s="35" t="s">
        <v>505</v>
      </c>
      <c r="C429" s="33" t="s">
        <v>16</v>
      </c>
      <c r="D429" s="33" t="s">
        <v>506</v>
      </c>
      <c r="E429" s="33">
        <v>204</v>
      </c>
      <c r="F429" s="33">
        <v>0</v>
      </c>
    </row>
    <row r="430" s="3" customFormat="1" ht="20.1" customHeight="1" spans="1:6">
      <c r="A430" s="59">
        <v>100</v>
      </c>
      <c r="B430" s="35" t="s">
        <v>507</v>
      </c>
      <c r="C430" s="33" t="s">
        <v>16</v>
      </c>
      <c r="D430" s="33" t="s">
        <v>506</v>
      </c>
      <c r="E430" s="33">
        <v>177</v>
      </c>
      <c r="F430" s="33">
        <v>0</v>
      </c>
    </row>
    <row r="431" s="3" customFormat="1" ht="20.1" customHeight="1" spans="1:6">
      <c r="A431" s="33">
        <v>101</v>
      </c>
      <c r="B431" s="33" t="s">
        <v>508</v>
      </c>
      <c r="C431" s="33" t="s">
        <v>16</v>
      </c>
      <c r="D431" s="33" t="s">
        <v>509</v>
      </c>
      <c r="E431" s="33">
        <v>278</v>
      </c>
      <c r="F431" s="33">
        <v>0</v>
      </c>
    </row>
    <row r="432" s="3" customFormat="1" ht="20.1" customHeight="1" spans="1:6">
      <c r="A432" s="33">
        <v>102</v>
      </c>
      <c r="B432" s="33" t="s">
        <v>510</v>
      </c>
      <c r="C432" s="33" t="s">
        <v>16</v>
      </c>
      <c r="D432" s="33" t="s">
        <v>509</v>
      </c>
      <c r="E432" s="33">
        <v>109</v>
      </c>
      <c r="F432" s="33">
        <v>0</v>
      </c>
    </row>
    <row r="433" s="3" customFormat="1" ht="20.1" customHeight="1" spans="1:6">
      <c r="A433" s="59">
        <v>103</v>
      </c>
      <c r="B433" s="33" t="s">
        <v>511</v>
      </c>
      <c r="C433" s="33" t="s">
        <v>16</v>
      </c>
      <c r="D433" s="33" t="s">
        <v>509</v>
      </c>
      <c r="E433" s="33">
        <v>120</v>
      </c>
      <c r="F433" s="33">
        <v>0</v>
      </c>
    </row>
    <row r="434" s="3" customFormat="1" ht="20.1" customHeight="1" spans="1:6">
      <c r="A434" s="33">
        <v>104</v>
      </c>
      <c r="B434" s="33" t="s">
        <v>512</v>
      </c>
      <c r="C434" s="33" t="s">
        <v>16</v>
      </c>
      <c r="D434" s="33" t="s">
        <v>509</v>
      </c>
      <c r="E434" s="33">
        <v>122</v>
      </c>
      <c r="F434" s="33">
        <v>0</v>
      </c>
    </row>
    <row r="435" s="3" customFormat="1" ht="20.1" customHeight="1" spans="1:6">
      <c r="A435" s="33">
        <v>105</v>
      </c>
      <c r="B435" s="33" t="s">
        <v>513</v>
      </c>
      <c r="C435" s="33" t="s">
        <v>90</v>
      </c>
      <c r="D435" s="33" t="s">
        <v>509</v>
      </c>
      <c r="E435" s="33">
        <v>176</v>
      </c>
      <c r="F435" s="35">
        <v>0</v>
      </c>
    </row>
    <row r="436" s="3" customFormat="1" ht="20.1" customHeight="1" spans="1:6">
      <c r="A436" s="59">
        <v>106</v>
      </c>
      <c r="B436" s="35" t="s">
        <v>514</v>
      </c>
      <c r="C436" s="35" t="s">
        <v>16</v>
      </c>
      <c r="D436" s="35" t="s">
        <v>515</v>
      </c>
      <c r="E436" s="35">
        <v>43</v>
      </c>
      <c r="F436" s="35">
        <v>0</v>
      </c>
    </row>
    <row r="437" s="3" customFormat="1" ht="20.1" customHeight="1" spans="1:6">
      <c r="A437" s="33">
        <v>107</v>
      </c>
      <c r="B437" s="35" t="s">
        <v>516</v>
      </c>
      <c r="C437" s="35" t="s">
        <v>16</v>
      </c>
      <c r="D437" s="35" t="s">
        <v>515</v>
      </c>
      <c r="E437" s="35">
        <v>58</v>
      </c>
      <c r="F437" s="35">
        <v>0</v>
      </c>
    </row>
    <row r="438" s="3" customFormat="1" ht="20.1" customHeight="1" spans="1:6">
      <c r="A438" s="33">
        <v>108</v>
      </c>
      <c r="B438" s="35" t="s">
        <v>517</v>
      </c>
      <c r="C438" s="35" t="s">
        <v>13</v>
      </c>
      <c r="D438" s="35" t="s">
        <v>515</v>
      </c>
      <c r="E438" s="35">
        <v>192</v>
      </c>
      <c r="F438" s="35">
        <v>0</v>
      </c>
    </row>
    <row r="439" s="3" customFormat="1" ht="20.1" customHeight="1" spans="1:6">
      <c r="A439" s="59">
        <v>109</v>
      </c>
      <c r="B439" s="35" t="s">
        <v>518</v>
      </c>
      <c r="C439" s="35" t="s">
        <v>13</v>
      </c>
      <c r="D439" s="35" t="s">
        <v>515</v>
      </c>
      <c r="E439" s="35">
        <v>128</v>
      </c>
      <c r="F439" s="35">
        <v>0</v>
      </c>
    </row>
    <row r="440" s="3" customFormat="1" ht="20.1" customHeight="1" spans="1:6">
      <c r="A440" s="33">
        <v>110</v>
      </c>
      <c r="B440" s="35" t="s">
        <v>519</v>
      </c>
      <c r="C440" s="35" t="s">
        <v>16</v>
      </c>
      <c r="D440" s="35" t="s">
        <v>515</v>
      </c>
      <c r="E440" s="35">
        <v>142</v>
      </c>
      <c r="F440" s="35">
        <v>0</v>
      </c>
    </row>
    <row r="441" s="3" customFormat="1" ht="20.1" customHeight="1" spans="1:6">
      <c r="A441" s="33">
        <v>111</v>
      </c>
      <c r="B441" s="35" t="s">
        <v>520</v>
      </c>
      <c r="C441" s="35" t="s">
        <v>16</v>
      </c>
      <c r="D441" s="35" t="s">
        <v>515</v>
      </c>
      <c r="E441" s="35">
        <v>47</v>
      </c>
      <c r="F441" s="35">
        <v>0</v>
      </c>
    </row>
    <row r="442" s="3" customFormat="1" ht="20.1" customHeight="1" spans="1:6">
      <c r="A442" s="59">
        <v>112</v>
      </c>
      <c r="B442" s="35" t="s">
        <v>521</v>
      </c>
      <c r="C442" s="35" t="s">
        <v>13</v>
      </c>
      <c r="D442" s="35" t="s">
        <v>515</v>
      </c>
      <c r="E442" s="35">
        <v>258</v>
      </c>
      <c r="F442" s="35">
        <v>0</v>
      </c>
    </row>
    <row r="443" s="3" customFormat="1" ht="20.1" customHeight="1" spans="1:6">
      <c r="A443" s="33">
        <v>113</v>
      </c>
      <c r="B443" s="35" t="s">
        <v>522</v>
      </c>
      <c r="C443" s="35" t="s">
        <v>16</v>
      </c>
      <c r="D443" s="35" t="s">
        <v>515</v>
      </c>
      <c r="E443" s="35">
        <v>182</v>
      </c>
      <c r="F443" s="35">
        <v>0</v>
      </c>
    </row>
    <row r="444" s="3" customFormat="1" ht="20.1" customHeight="1" spans="1:6">
      <c r="A444" s="33">
        <v>114</v>
      </c>
      <c r="B444" s="35" t="s">
        <v>523</v>
      </c>
      <c r="C444" s="35" t="s">
        <v>16</v>
      </c>
      <c r="D444" s="35" t="s">
        <v>515</v>
      </c>
      <c r="E444" s="35">
        <v>190</v>
      </c>
      <c r="F444" s="35">
        <v>0</v>
      </c>
    </row>
    <row r="445" s="3" customFormat="1" ht="20.1" customHeight="1" spans="1:6">
      <c r="A445" s="59">
        <v>115</v>
      </c>
      <c r="B445" s="35" t="s">
        <v>524</v>
      </c>
      <c r="C445" s="35" t="s">
        <v>13</v>
      </c>
      <c r="D445" s="35" t="s">
        <v>515</v>
      </c>
      <c r="E445" s="35">
        <v>35</v>
      </c>
      <c r="F445" s="35">
        <v>0</v>
      </c>
    </row>
    <row r="446" s="3" customFormat="1" ht="20.1" customHeight="1" spans="1:6">
      <c r="A446" s="33">
        <v>116</v>
      </c>
      <c r="B446" s="35" t="s">
        <v>525</v>
      </c>
      <c r="C446" s="35" t="s">
        <v>13</v>
      </c>
      <c r="D446" s="35" t="s">
        <v>515</v>
      </c>
      <c r="E446" s="35">
        <v>103</v>
      </c>
      <c r="F446" s="35">
        <v>0</v>
      </c>
    </row>
    <row r="447" s="3" customFormat="1" ht="20.1" customHeight="1" spans="1:6">
      <c r="A447" s="33">
        <v>117</v>
      </c>
      <c r="B447" s="35" t="s">
        <v>526</v>
      </c>
      <c r="C447" s="35" t="s">
        <v>13</v>
      </c>
      <c r="D447" s="35" t="s">
        <v>515</v>
      </c>
      <c r="E447" s="35">
        <v>29</v>
      </c>
      <c r="F447" s="35">
        <v>0</v>
      </c>
    </row>
    <row r="448" s="3" customFormat="1" ht="20.1" customHeight="1" spans="1:6">
      <c r="A448" s="59">
        <v>118</v>
      </c>
      <c r="B448" s="35" t="s">
        <v>527</v>
      </c>
      <c r="C448" s="35" t="s">
        <v>13</v>
      </c>
      <c r="D448" s="35" t="s">
        <v>515</v>
      </c>
      <c r="E448" s="35">
        <v>173</v>
      </c>
      <c r="F448" s="35">
        <v>0</v>
      </c>
    </row>
    <row r="449" s="3" customFormat="1" ht="20.1" customHeight="1" spans="1:6">
      <c r="A449" s="33">
        <v>119</v>
      </c>
      <c r="B449" s="35" t="s">
        <v>528</v>
      </c>
      <c r="C449" s="35" t="s">
        <v>16</v>
      </c>
      <c r="D449" s="35" t="s">
        <v>515</v>
      </c>
      <c r="E449" s="35">
        <v>147</v>
      </c>
      <c r="F449" s="35">
        <v>0</v>
      </c>
    </row>
    <row r="450" s="3" customFormat="1" ht="20.1" customHeight="1" spans="1:6">
      <c r="A450" s="33">
        <v>120</v>
      </c>
      <c r="B450" s="35" t="s">
        <v>529</v>
      </c>
      <c r="C450" s="35" t="s">
        <v>90</v>
      </c>
      <c r="D450" s="35" t="s">
        <v>515</v>
      </c>
      <c r="E450" s="35">
        <v>35</v>
      </c>
      <c r="F450" s="35">
        <v>0</v>
      </c>
    </row>
    <row r="451" s="3" customFormat="1" ht="20.1" customHeight="1" spans="1:6">
      <c r="A451" s="59">
        <v>121</v>
      </c>
      <c r="B451" s="35" t="s">
        <v>530</v>
      </c>
      <c r="C451" s="35" t="s">
        <v>90</v>
      </c>
      <c r="D451" s="35" t="s">
        <v>515</v>
      </c>
      <c r="E451" s="35">
        <v>24</v>
      </c>
      <c r="F451" s="35">
        <v>0</v>
      </c>
    </row>
    <row r="452" s="3" customFormat="1" ht="20.1" customHeight="1" spans="1:6">
      <c r="A452" s="33">
        <v>122</v>
      </c>
      <c r="B452" s="35" t="s">
        <v>531</v>
      </c>
      <c r="C452" s="35" t="s">
        <v>90</v>
      </c>
      <c r="D452" s="35" t="s">
        <v>515</v>
      </c>
      <c r="E452" s="35">
        <v>116</v>
      </c>
      <c r="F452" s="35">
        <v>0</v>
      </c>
    </row>
    <row r="453" s="3" customFormat="1" ht="20.1" customHeight="1" spans="1:6">
      <c r="A453" s="33">
        <v>123</v>
      </c>
      <c r="B453" s="35" t="s">
        <v>532</v>
      </c>
      <c r="C453" s="35" t="s">
        <v>87</v>
      </c>
      <c r="D453" s="35" t="s">
        <v>515</v>
      </c>
      <c r="E453" s="35">
        <v>41</v>
      </c>
      <c r="F453" s="35">
        <v>0</v>
      </c>
    </row>
    <row r="454" s="3" customFormat="1" ht="20.1" customHeight="1" spans="1:6">
      <c r="A454" s="59">
        <v>124</v>
      </c>
      <c r="B454" s="35" t="s">
        <v>533</v>
      </c>
      <c r="C454" s="35" t="s">
        <v>16</v>
      </c>
      <c r="D454" s="35" t="s">
        <v>515</v>
      </c>
      <c r="E454" s="35">
        <v>41</v>
      </c>
      <c r="F454" s="35">
        <v>0</v>
      </c>
    </row>
    <row r="455" s="3" customFormat="1" ht="20.1" customHeight="1" spans="1:6">
      <c r="A455" s="33">
        <v>125</v>
      </c>
      <c r="B455" s="35" t="s">
        <v>534</v>
      </c>
      <c r="C455" s="35" t="s">
        <v>16</v>
      </c>
      <c r="D455" s="35" t="s">
        <v>515</v>
      </c>
      <c r="E455" s="35">
        <v>81</v>
      </c>
      <c r="F455" s="35">
        <v>0</v>
      </c>
    </row>
    <row r="456" s="3" customFormat="1" ht="20.1" customHeight="1" spans="1:6">
      <c r="A456" s="33">
        <v>126</v>
      </c>
      <c r="B456" s="35" t="s">
        <v>535</v>
      </c>
      <c r="C456" s="35" t="s">
        <v>16</v>
      </c>
      <c r="D456" s="35" t="s">
        <v>515</v>
      </c>
      <c r="E456" s="35">
        <v>41</v>
      </c>
      <c r="F456" s="35">
        <v>0</v>
      </c>
    </row>
    <row r="457" s="3" customFormat="1" ht="20.1" customHeight="1" spans="1:6">
      <c r="A457" s="59">
        <v>127</v>
      </c>
      <c r="B457" s="35" t="s">
        <v>536</v>
      </c>
      <c r="C457" s="35" t="s">
        <v>16</v>
      </c>
      <c r="D457" s="35" t="s">
        <v>515</v>
      </c>
      <c r="E457" s="35">
        <v>41</v>
      </c>
      <c r="F457" s="35">
        <v>0</v>
      </c>
    </row>
    <row r="458" s="3" customFormat="1" ht="20.1" customHeight="1" spans="1:6">
      <c r="A458" s="33">
        <v>128</v>
      </c>
      <c r="B458" s="35" t="s">
        <v>537</v>
      </c>
      <c r="C458" s="35" t="s">
        <v>16</v>
      </c>
      <c r="D458" s="35" t="s">
        <v>515</v>
      </c>
      <c r="E458" s="35">
        <v>20</v>
      </c>
      <c r="F458" s="35">
        <v>0</v>
      </c>
    </row>
    <row r="459" s="3" customFormat="1" ht="20.1" customHeight="1" spans="1:6">
      <c r="A459" s="33">
        <v>129</v>
      </c>
      <c r="B459" s="35" t="s">
        <v>538</v>
      </c>
      <c r="C459" s="35" t="s">
        <v>16</v>
      </c>
      <c r="D459" s="35" t="s">
        <v>515</v>
      </c>
      <c r="E459" s="35">
        <v>20</v>
      </c>
      <c r="F459" s="35">
        <v>0</v>
      </c>
    </row>
    <row r="460" s="3" customFormat="1" ht="20.1" customHeight="1" spans="1:6">
      <c r="A460" s="59">
        <v>130</v>
      </c>
      <c r="B460" s="35" t="s">
        <v>539</v>
      </c>
      <c r="C460" s="35" t="s">
        <v>16</v>
      </c>
      <c r="D460" s="35" t="s">
        <v>515</v>
      </c>
      <c r="E460" s="35">
        <v>20</v>
      </c>
      <c r="F460" s="37">
        <v>0</v>
      </c>
    </row>
    <row r="461" s="3" customFormat="1" ht="20.1" customHeight="1" spans="1:6">
      <c r="A461" s="33">
        <v>131</v>
      </c>
      <c r="B461" s="33" t="s">
        <v>540</v>
      </c>
      <c r="C461" s="33" t="s">
        <v>16</v>
      </c>
      <c r="D461" s="33" t="s">
        <v>541</v>
      </c>
      <c r="E461" s="33">
        <v>536</v>
      </c>
      <c r="F461" s="37">
        <v>0</v>
      </c>
    </row>
    <row r="462" s="3" customFormat="1" ht="20.1" customHeight="1" spans="1:6">
      <c r="A462" s="33">
        <v>132</v>
      </c>
      <c r="B462" s="33" t="s">
        <v>542</v>
      </c>
      <c r="C462" s="33" t="s">
        <v>16</v>
      </c>
      <c r="D462" s="33" t="s">
        <v>541</v>
      </c>
      <c r="E462" s="33">
        <v>895</v>
      </c>
      <c r="F462" s="37">
        <v>0</v>
      </c>
    </row>
    <row r="463" s="3" customFormat="1" ht="20.1" customHeight="1" spans="1:6">
      <c r="A463" s="59">
        <v>133</v>
      </c>
      <c r="B463" s="33" t="s">
        <v>543</v>
      </c>
      <c r="C463" s="33" t="s">
        <v>16</v>
      </c>
      <c r="D463" s="33" t="s">
        <v>541</v>
      </c>
      <c r="E463" s="33">
        <v>365</v>
      </c>
      <c r="F463" s="37">
        <v>0</v>
      </c>
    </row>
    <row r="464" s="3" customFormat="1" ht="20.1" customHeight="1" spans="1:6">
      <c r="A464" s="33">
        <v>134</v>
      </c>
      <c r="B464" s="35" t="s">
        <v>544</v>
      </c>
      <c r="C464" s="33" t="s">
        <v>16</v>
      </c>
      <c r="D464" s="33" t="s">
        <v>541</v>
      </c>
      <c r="E464" s="33">
        <v>1266</v>
      </c>
      <c r="F464" s="37">
        <v>0</v>
      </c>
    </row>
    <row r="465" s="3" customFormat="1" ht="20.1" customHeight="1" spans="1:6">
      <c r="A465" s="33">
        <v>135</v>
      </c>
      <c r="B465" s="63" t="s">
        <v>545</v>
      </c>
      <c r="C465" s="33" t="s">
        <v>16</v>
      </c>
      <c r="D465" s="33" t="s">
        <v>541</v>
      </c>
      <c r="E465" s="33">
        <v>655</v>
      </c>
      <c r="F465" s="37">
        <v>0</v>
      </c>
    </row>
    <row r="466" s="3" customFormat="1" ht="20.1" customHeight="1" spans="1:6">
      <c r="A466" s="59">
        <v>136</v>
      </c>
      <c r="B466" s="50" t="s">
        <v>546</v>
      </c>
      <c r="C466" s="33" t="s">
        <v>16</v>
      </c>
      <c r="D466" s="33" t="s">
        <v>541</v>
      </c>
      <c r="E466" s="33">
        <v>874</v>
      </c>
      <c r="F466" s="37">
        <v>0</v>
      </c>
    </row>
    <row r="467" s="3" customFormat="1" ht="20.1" customHeight="1" spans="1:6">
      <c r="A467" s="33">
        <v>137</v>
      </c>
      <c r="B467" s="50" t="s">
        <v>547</v>
      </c>
      <c r="C467" s="33" t="s">
        <v>16</v>
      </c>
      <c r="D467" s="33" t="s">
        <v>541</v>
      </c>
      <c r="E467" s="33">
        <v>1092</v>
      </c>
      <c r="F467" s="37">
        <v>0</v>
      </c>
    </row>
    <row r="468" s="3" customFormat="1" ht="20.1" customHeight="1" spans="1:6">
      <c r="A468" s="33">
        <v>138</v>
      </c>
      <c r="B468" s="57" t="s">
        <v>548</v>
      </c>
      <c r="C468" s="33" t="s">
        <v>16</v>
      </c>
      <c r="D468" s="33" t="s">
        <v>541</v>
      </c>
      <c r="E468" s="33">
        <v>1409</v>
      </c>
      <c r="F468" s="37">
        <v>0</v>
      </c>
    </row>
    <row r="469" s="3" customFormat="1" ht="20.1" customHeight="1" spans="1:6">
      <c r="A469" s="59">
        <v>139</v>
      </c>
      <c r="B469" s="50" t="s">
        <v>549</v>
      </c>
      <c r="C469" s="33" t="s">
        <v>16</v>
      </c>
      <c r="D469" s="33" t="s">
        <v>541</v>
      </c>
      <c r="E469" s="33">
        <v>929</v>
      </c>
      <c r="F469" s="44">
        <v>0</v>
      </c>
    </row>
    <row r="470" s="3" customFormat="1" ht="20.1" customHeight="1" spans="1:6">
      <c r="A470" s="33">
        <v>140</v>
      </c>
      <c r="B470" s="64" t="s">
        <v>550</v>
      </c>
      <c r="C470" s="33" t="s">
        <v>90</v>
      </c>
      <c r="D470" s="33" t="s">
        <v>541</v>
      </c>
      <c r="E470" s="33">
        <v>178</v>
      </c>
      <c r="F470" s="44">
        <v>0</v>
      </c>
    </row>
    <row r="471" s="3" customFormat="1" ht="20.1" customHeight="1" spans="1:6">
      <c r="A471" s="33">
        <v>141</v>
      </c>
      <c r="B471" s="65" t="s">
        <v>551</v>
      </c>
      <c r="C471" s="33" t="s">
        <v>90</v>
      </c>
      <c r="D471" s="33" t="s">
        <v>541</v>
      </c>
      <c r="E471" s="33">
        <v>404</v>
      </c>
      <c r="F471" s="33">
        <v>0</v>
      </c>
    </row>
    <row r="472" s="3" customFormat="1" ht="20.1" customHeight="1" spans="1:6">
      <c r="A472" s="59">
        <v>142</v>
      </c>
      <c r="B472" s="65" t="s">
        <v>552</v>
      </c>
      <c r="C472" s="33" t="s">
        <v>16</v>
      </c>
      <c r="D472" s="33" t="s">
        <v>553</v>
      </c>
      <c r="E472" s="33">
        <v>697</v>
      </c>
      <c r="F472" s="33">
        <v>0</v>
      </c>
    </row>
    <row r="473" s="3" customFormat="1" ht="20.1" customHeight="1" spans="1:6">
      <c r="A473" s="33">
        <v>143</v>
      </c>
      <c r="B473" s="65" t="s">
        <v>554</v>
      </c>
      <c r="C473" s="33" t="s">
        <v>16</v>
      </c>
      <c r="D473" s="33" t="s">
        <v>553</v>
      </c>
      <c r="E473" s="33">
        <v>638</v>
      </c>
      <c r="F473" s="33">
        <v>0</v>
      </c>
    </row>
    <row r="474" s="3" customFormat="1" ht="20.1" customHeight="1" spans="1:6">
      <c r="A474" s="33">
        <v>144</v>
      </c>
      <c r="B474" s="65" t="s">
        <v>555</v>
      </c>
      <c r="C474" s="33" t="s">
        <v>16</v>
      </c>
      <c r="D474" s="33" t="s">
        <v>553</v>
      </c>
      <c r="E474" s="33">
        <v>408</v>
      </c>
      <c r="F474" s="33">
        <v>0</v>
      </c>
    </row>
    <row r="475" s="3" customFormat="1" ht="20.1" customHeight="1" spans="1:6">
      <c r="A475" s="59">
        <v>145</v>
      </c>
      <c r="B475" s="65" t="s">
        <v>556</v>
      </c>
      <c r="C475" s="33" t="s">
        <v>16</v>
      </c>
      <c r="D475" s="33" t="s">
        <v>553</v>
      </c>
      <c r="E475" s="33">
        <v>568</v>
      </c>
      <c r="F475" s="33">
        <v>0</v>
      </c>
    </row>
    <row r="476" s="3" customFormat="1" ht="20.1" customHeight="1" spans="1:6">
      <c r="A476" s="33">
        <v>146</v>
      </c>
      <c r="B476" s="65" t="s">
        <v>557</v>
      </c>
      <c r="C476" s="33" t="s">
        <v>16</v>
      </c>
      <c r="D476" s="33" t="s">
        <v>553</v>
      </c>
      <c r="E476" s="33">
        <v>1035</v>
      </c>
      <c r="F476" s="33">
        <v>0</v>
      </c>
    </row>
    <row r="477" s="3" customFormat="1" ht="20.1" customHeight="1" spans="1:6">
      <c r="A477" s="33">
        <v>147</v>
      </c>
      <c r="B477" s="33" t="s">
        <v>558</v>
      </c>
      <c r="C477" s="33" t="s">
        <v>87</v>
      </c>
      <c r="D477" s="33" t="s">
        <v>553</v>
      </c>
      <c r="E477" s="33">
        <v>455</v>
      </c>
      <c r="F477" s="33">
        <v>0</v>
      </c>
    </row>
    <row r="478" s="3" customFormat="1" ht="20.1" customHeight="1" spans="1:6">
      <c r="A478" s="59">
        <v>148</v>
      </c>
      <c r="B478" s="33" t="s">
        <v>559</v>
      </c>
      <c r="C478" s="33" t="s">
        <v>560</v>
      </c>
      <c r="D478" s="33" t="s">
        <v>553</v>
      </c>
      <c r="E478" s="33">
        <v>258</v>
      </c>
      <c r="F478" s="33">
        <v>0</v>
      </c>
    </row>
    <row r="479" s="3" customFormat="1" ht="20.1" customHeight="1" spans="1:6">
      <c r="A479" s="33">
        <v>149</v>
      </c>
      <c r="B479" s="33" t="s">
        <v>561</v>
      </c>
      <c r="C479" s="33" t="s">
        <v>90</v>
      </c>
      <c r="D479" s="33" t="s">
        <v>553</v>
      </c>
      <c r="E479" s="33">
        <v>353</v>
      </c>
      <c r="F479" s="33">
        <v>0</v>
      </c>
    </row>
    <row r="480" s="3" customFormat="1" ht="20.1" customHeight="1" spans="1:6">
      <c r="A480" s="33">
        <v>150</v>
      </c>
      <c r="B480" s="33" t="s">
        <v>562</v>
      </c>
      <c r="C480" s="33" t="s">
        <v>90</v>
      </c>
      <c r="D480" s="33" t="s">
        <v>553</v>
      </c>
      <c r="E480" s="33">
        <v>136</v>
      </c>
      <c r="F480" s="33">
        <v>0</v>
      </c>
    </row>
    <row r="481" s="3" customFormat="1" ht="20.1" customHeight="1" spans="1:6">
      <c r="A481" s="59">
        <v>151</v>
      </c>
      <c r="B481" s="33" t="s">
        <v>563</v>
      </c>
      <c r="C481" s="33" t="s">
        <v>90</v>
      </c>
      <c r="D481" s="33" t="s">
        <v>553</v>
      </c>
      <c r="E481" s="33">
        <v>109</v>
      </c>
      <c r="F481" s="33">
        <v>0</v>
      </c>
    </row>
    <row r="482" s="3" customFormat="1" ht="20.1" customHeight="1" spans="1:6">
      <c r="A482" s="33">
        <v>152</v>
      </c>
      <c r="B482" s="33" t="s">
        <v>564</v>
      </c>
      <c r="C482" s="33" t="s">
        <v>90</v>
      </c>
      <c r="D482" s="33" t="s">
        <v>553</v>
      </c>
      <c r="E482" s="33">
        <v>322</v>
      </c>
      <c r="F482" s="33">
        <v>0</v>
      </c>
    </row>
    <row r="483" s="3" customFormat="1" ht="20.1" customHeight="1" spans="1:6">
      <c r="A483" s="33">
        <v>153</v>
      </c>
      <c r="B483" s="33" t="s">
        <v>565</v>
      </c>
      <c r="C483" s="33" t="s">
        <v>90</v>
      </c>
      <c r="D483" s="33" t="s">
        <v>553</v>
      </c>
      <c r="E483" s="33">
        <v>146</v>
      </c>
      <c r="F483" s="33">
        <v>0</v>
      </c>
    </row>
    <row r="484" s="3" customFormat="1" ht="20.1" customHeight="1" spans="1:6">
      <c r="A484" s="59">
        <v>154</v>
      </c>
      <c r="B484" s="33" t="s">
        <v>566</v>
      </c>
      <c r="C484" s="33" t="s">
        <v>560</v>
      </c>
      <c r="D484" s="33" t="s">
        <v>553</v>
      </c>
      <c r="E484" s="33">
        <v>292</v>
      </c>
      <c r="F484" s="33">
        <v>0</v>
      </c>
    </row>
    <row r="485" s="7" customFormat="1" ht="20.1" customHeight="1" spans="1:6">
      <c r="A485" s="32" t="s">
        <v>567</v>
      </c>
      <c r="B485" s="32"/>
      <c r="C485" s="32"/>
      <c r="D485" s="32"/>
      <c r="E485" s="66">
        <f>SUM(E486:E582)</f>
        <v>58336</v>
      </c>
      <c r="F485" s="32">
        <f>SUM(F486:F582)</f>
        <v>89</v>
      </c>
    </row>
    <row r="486" s="7" customFormat="1" ht="20.1" customHeight="1" spans="1:6">
      <c r="A486" s="33">
        <v>1</v>
      </c>
      <c r="B486" s="37" t="s">
        <v>568</v>
      </c>
      <c r="C486" s="35" t="s">
        <v>87</v>
      </c>
      <c r="D486" s="33" t="s">
        <v>569</v>
      </c>
      <c r="E486" s="35">
        <v>3305</v>
      </c>
      <c r="F486" s="33">
        <v>0</v>
      </c>
    </row>
    <row r="487" s="7" customFormat="1" ht="20.1" customHeight="1" spans="1:6">
      <c r="A487" s="33">
        <v>2</v>
      </c>
      <c r="B487" s="37" t="s">
        <v>570</v>
      </c>
      <c r="C487" s="35" t="s">
        <v>90</v>
      </c>
      <c r="D487" s="33" t="s">
        <v>569</v>
      </c>
      <c r="E487" s="35">
        <v>812</v>
      </c>
      <c r="F487" s="33">
        <v>0</v>
      </c>
    </row>
    <row r="488" s="7" customFormat="1" ht="20.1" customHeight="1" spans="1:6">
      <c r="A488" s="33">
        <v>3</v>
      </c>
      <c r="B488" s="35" t="s">
        <v>571</v>
      </c>
      <c r="C488" s="38" t="s">
        <v>87</v>
      </c>
      <c r="D488" s="33" t="s">
        <v>569</v>
      </c>
      <c r="E488" s="38">
        <v>600</v>
      </c>
      <c r="F488" s="33">
        <v>0</v>
      </c>
    </row>
    <row r="489" s="7" customFormat="1" ht="20.1" customHeight="1" spans="1:6">
      <c r="A489" s="33">
        <v>4</v>
      </c>
      <c r="B489" s="35" t="s">
        <v>572</v>
      </c>
      <c r="C489" s="38" t="s">
        <v>87</v>
      </c>
      <c r="D489" s="33" t="s">
        <v>569</v>
      </c>
      <c r="E489" s="37">
        <v>50</v>
      </c>
      <c r="F489" s="33">
        <v>0</v>
      </c>
    </row>
    <row r="490" s="7" customFormat="1" ht="20.1" customHeight="1" spans="1:6">
      <c r="A490" s="33">
        <v>5</v>
      </c>
      <c r="B490" s="37" t="s">
        <v>573</v>
      </c>
      <c r="C490" s="35" t="s">
        <v>13</v>
      </c>
      <c r="D490" s="33" t="s">
        <v>569</v>
      </c>
      <c r="E490" s="35">
        <v>401</v>
      </c>
      <c r="F490" s="33">
        <v>0</v>
      </c>
    </row>
    <row r="491" s="7" customFormat="1" ht="20.1" customHeight="1" spans="1:6">
      <c r="A491" s="33">
        <v>6</v>
      </c>
      <c r="B491" s="67" t="s">
        <v>574</v>
      </c>
      <c r="C491" s="35" t="s">
        <v>408</v>
      </c>
      <c r="D491" s="33" t="s">
        <v>569</v>
      </c>
      <c r="E491" s="35">
        <v>8</v>
      </c>
      <c r="F491" s="33">
        <v>0</v>
      </c>
    </row>
    <row r="492" s="7" customFormat="1" ht="20.1" customHeight="1" spans="1:6">
      <c r="A492" s="33">
        <v>7</v>
      </c>
      <c r="B492" s="37" t="s">
        <v>575</v>
      </c>
      <c r="C492" s="35" t="s">
        <v>13</v>
      </c>
      <c r="D492" s="33" t="s">
        <v>569</v>
      </c>
      <c r="E492" s="35">
        <v>498</v>
      </c>
      <c r="F492" s="33">
        <v>0</v>
      </c>
    </row>
    <row r="493" s="7" customFormat="1" ht="20.1" customHeight="1" spans="1:6">
      <c r="A493" s="33">
        <v>8</v>
      </c>
      <c r="B493" s="37" t="s">
        <v>576</v>
      </c>
      <c r="C493" s="35" t="s">
        <v>16</v>
      </c>
      <c r="D493" s="33" t="s">
        <v>569</v>
      </c>
      <c r="E493" s="35">
        <v>624</v>
      </c>
      <c r="F493" s="33">
        <v>0</v>
      </c>
    </row>
    <row r="494" s="7" customFormat="1" ht="20.1" customHeight="1" spans="1:6">
      <c r="A494" s="33">
        <v>9</v>
      </c>
      <c r="B494" s="37" t="s">
        <v>577</v>
      </c>
      <c r="C494" s="35" t="s">
        <v>16</v>
      </c>
      <c r="D494" s="33" t="s">
        <v>569</v>
      </c>
      <c r="E494" s="35">
        <v>820</v>
      </c>
      <c r="F494" s="33">
        <v>0</v>
      </c>
    </row>
    <row r="495" s="7" customFormat="1" ht="20.1" customHeight="1" spans="1:6">
      <c r="A495" s="33">
        <v>10</v>
      </c>
      <c r="B495" s="37" t="s">
        <v>578</v>
      </c>
      <c r="C495" s="35" t="s">
        <v>90</v>
      </c>
      <c r="D495" s="33" t="s">
        <v>569</v>
      </c>
      <c r="E495" s="68">
        <v>2152</v>
      </c>
      <c r="F495" s="33">
        <v>0</v>
      </c>
    </row>
    <row r="496" s="7" customFormat="1" ht="20.1" customHeight="1" spans="1:6">
      <c r="A496" s="33">
        <v>11</v>
      </c>
      <c r="B496" s="37" t="s">
        <v>579</v>
      </c>
      <c r="C496" s="35" t="s">
        <v>87</v>
      </c>
      <c r="D496" s="33" t="s">
        <v>569</v>
      </c>
      <c r="E496" s="68">
        <v>267</v>
      </c>
      <c r="F496" s="33">
        <v>0</v>
      </c>
    </row>
    <row r="497" s="7" customFormat="1" ht="20.1" customHeight="1" spans="1:6">
      <c r="A497" s="33">
        <v>12</v>
      </c>
      <c r="B497" s="37" t="s">
        <v>580</v>
      </c>
      <c r="C497" s="35" t="s">
        <v>87</v>
      </c>
      <c r="D497" s="33" t="s">
        <v>569</v>
      </c>
      <c r="E497" s="68">
        <v>850</v>
      </c>
      <c r="F497" s="33">
        <v>0</v>
      </c>
    </row>
    <row r="498" s="7" customFormat="1" ht="20.1" customHeight="1" spans="1:6">
      <c r="A498" s="33">
        <v>13</v>
      </c>
      <c r="B498" s="33" t="s">
        <v>581</v>
      </c>
      <c r="C498" s="33" t="s">
        <v>87</v>
      </c>
      <c r="D498" s="33" t="s">
        <v>569</v>
      </c>
      <c r="E498" s="68">
        <v>554</v>
      </c>
      <c r="F498" s="33">
        <v>0</v>
      </c>
    </row>
    <row r="499" s="7" customFormat="1" ht="20.1" customHeight="1" spans="1:6">
      <c r="A499" s="33">
        <v>14</v>
      </c>
      <c r="B499" s="33" t="s">
        <v>582</v>
      </c>
      <c r="C499" s="35" t="s">
        <v>87</v>
      </c>
      <c r="D499" s="33" t="s">
        <v>569</v>
      </c>
      <c r="E499" s="68">
        <v>276</v>
      </c>
      <c r="F499" s="33">
        <v>0</v>
      </c>
    </row>
    <row r="500" s="7" customFormat="1" ht="20.1" customHeight="1" spans="1:6">
      <c r="A500" s="33">
        <v>15</v>
      </c>
      <c r="B500" s="33" t="s">
        <v>583</v>
      </c>
      <c r="C500" s="35" t="s">
        <v>87</v>
      </c>
      <c r="D500" s="33" t="s">
        <v>569</v>
      </c>
      <c r="E500" s="68">
        <v>558</v>
      </c>
      <c r="F500" s="33">
        <v>0</v>
      </c>
    </row>
    <row r="501" s="7" customFormat="1" ht="20.1" customHeight="1" spans="1:6">
      <c r="A501" s="33">
        <v>16</v>
      </c>
      <c r="B501" s="37" t="s">
        <v>584</v>
      </c>
      <c r="C501" s="35" t="s">
        <v>90</v>
      </c>
      <c r="D501" s="33" t="s">
        <v>569</v>
      </c>
      <c r="E501" s="35">
        <v>279</v>
      </c>
      <c r="F501" s="33">
        <v>0</v>
      </c>
    </row>
    <row r="502" s="7" customFormat="1" ht="20.1" customHeight="1" spans="1:6">
      <c r="A502" s="33">
        <v>17</v>
      </c>
      <c r="B502" s="37" t="s">
        <v>585</v>
      </c>
      <c r="C502" s="35" t="s">
        <v>90</v>
      </c>
      <c r="D502" s="33" t="s">
        <v>569</v>
      </c>
      <c r="E502" s="35">
        <v>305</v>
      </c>
      <c r="F502" s="33">
        <v>0</v>
      </c>
    </row>
    <row r="503" s="7" customFormat="1" ht="20.1" customHeight="1" spans="1:6">
      <c r="A503" s="33">
        <v>18</v>
      </c>
      <c r="B503" s="37" t="s">
        <v>586</v>
      </c>
      <c r="C503" s="35" t="s">
        <v>13</v>
      </c>
      <c r="D503" s="33" t="s">
        <v>569</v>
      </c>
      <c r="E503" s="35">
        <v>130</v>
      </c>
      <c r="F503" s="33">
        <v>0</v>
      </c>
    </row>
    <row r="504" s="7" customFormat="1" ht="20.1" customHeight="1" spans="1:6">
      <c r="A504" s="33">
        <v>19</v>
      </c>
      <c r="B504" s="37" t="s">
        <v>587</v>
      </c>
      <c r="C504" s="35" t="s">
        <v>13</v>
      </c>
      <c r="D504" s="33" t="s">
        <v>569</v>
      </c>
      <c r="E504" s="35">
        <v>48</v>
      </c>
      <c r="F504" s="33">
        <v>0</v>
      </c>
    </row>
    <row r="505" s="7" customFormat="1" ht="20.1" customHeight="1" spans="1:6">
      <c r="A505" s="33">
        <v>20</v>
      </c>
      <c r="B505" s="37" t="s">
        <v>588</v>
      </c>
      <c r="C505" s="35" t="s">
        <v>13</v>
      </c>
      <c r="D505" s="33" t="s">
        <v>569</v>
      </c>
      <c r="E505" s="35">
        <v>3</v>
      </c>
      <c r="F505" s="33">
        <v>0</v>
      </c>
    </row>
    <row r="506" s="7" customFormat="1" ht="20.1" customHeight="1" spans="1:6">
      <c r="A506" s="33">
        <v>21</v>
      </c>
      <c r="B506" s="37" t="s">
        <v>589</v>
      </c>
      <c r="C506" s="35" t="s">
        <v>16</v>
      </c>
      <c r="D506" s="33" t="s">
        <v>569</v>
      </c>
      <c r="E506" s="35">
        <v>180</v>
      </c>
      <c r="F506" s="33">
        <v>0</v>
      </c>
    </row>
    <row r="507" s="7" customFormat="1" ht="20.1" customHeight="1" spans="1:6">
      <c r="A507" s="33">
        <v>22</v>
      </c>
      <c r="B507" s="37" t="s">
        <v>590</v>
      </c>
      <c r="C507" s="35" t="s">
        <v>13</v>
      </c>
      <c r="D507" s="33" t="s">
        <v>569</v>
      </c>
      <c r="E507" s="35">
        <v>236</v>
      </c>
      <c r="F507" s="33">
        <v>0</v>
      </c>
    </row>
    <row r="508" s="7" customFormat="1" ht="20.1" customHeight="1" spans="1:6">
      <c r="A508" s="33">
        <v>23</v>
      </c>
      <c r="B508" s="33" t="s">
        <v>591</v>
      </c>
      <c r="C508" s="33" t="s">
        <v>16</v>
      </c>
      <c r="D508" s="33" t="s">
        <v>34</v>
      </c>
      <c r="E508" s="33">
        <v>1065</v>
      </c>
      <c r="F508" s="33">
        <v>0</v>
      </c>
    </row>
    <row r="509" s="7" customFormat="1" ht="20.1" customHeight="1" spans="1:6">
      <c r="A509" s="33">
        <v>24</v>
      </c>
      <c r="B509" s="33" t="s">
        <v>592</v>
      </c>
      <c r="C509" s="33" t="s">
        <v>87</v>
      </c>
      <c r="D509" s="33" t="s">
        <v>34</v>
      </c>
      <c r="E509" s="69">
        <v>246</v>
      </c>
      <c r="F509" s="33">
        <v>0</v>
      </c>
    </row>
    <row r="510" s="7" customFormat="1" ht="20.1" customHeight="1" spans="1:6">
      <c r="A510" s="33">
        <v>25</v>
      </c>
      <c r="B510" s="33" t="s">
        <v>593</v>
      </c>
      <c r="C510" s="33" t="s">
        <v>87</v>
      </c>
      <c r="D510" s="33" t="s">
        <v>34</v>
      </c>
      <c r="E510" s="33">
        <v>317</v>
      </c>
      <c r="F510" s="33">
        <v>0</v>
      </c>
    </row>
    <row r="511" s="7" customFormat="1" ht="20.1" customHeight="1" spans="1:6">
      <c r="A511" s="33">
        <v>26</v>
      </c>
      <c r="B511" s="33" t="s">
        <v>594</v>
      </c>
      <c r="C511" s="33" t="s">
        <v>87</v>
      </c>
      <c r="D511" s="33" t="s">
        <v>34</v>
      </c>
      <c r="E511" s="33">
        <v>725</v>
      </c>
      <c r="F511" s="33">
        <v>0</v>
      </c>
    </row>
    <row r="512" s="7" customFormat="1" ht="20.1" customHeight="1" spans="1:6">
      <c r="A512" s="33">
        <v>27</v>
      </c>
      <c r="B512" s="33" t="s">
        <v>595</v>
      </c>
      <c r="C512" s="33" t="s">
        <v>560</v>
      </c>
      <c r="D512" s="33" t="s">
        <v>34</v>
      </c>
      <c r="E512" s="69">
        <v>674</v>
      </c>
      <c r="F512" s="33">
        <v>0</v>
      </c>
    </row>
    <row r="513" s="7" customFormat="1" ht="20.1" customHeight="1" spans="1:6">
      <c r="A513" s="33">
        <v>28</v>
      </c>
      <c r="B513" s="33" t="s">
        <v>596</v>
      </c>
      <c r="C513" s="33" t="s">
        <v>560</v>
      </c>
      <c r="D513" s="33" t="s">
        <v>34</v>
      </c>
      <c r="E513" s="69">
        <v>809</v>
      </c>
      <c r="F513" s="33">
        <v>0</v>
      </c>
    </row>
    <row r="514" s="7" customFormat="1" ht="20.1" customHeight="1" spans="1:6">
      <c r="A514" s="33">
        <v>29</v>
      </c>
      <c r="B514" s="33" t="s">
        <v>597</v>
      </c>
      <c r="C514" s="33" t="s">
        <v>560</v>
      </c>
      <c r="D514" s="33" t="s">
        <v>34</v>
      </c>
      <c r="E514" s="69">
        <v>401</v>
      </c>
      <c r="F514" s="33">
        <v>0</v>
      </c>
    </row>
    <row r="515" s="7" customFormat="1" ht="20.1" customHeight="1" spans="1:6">
      <c r="A515" s="33">
        <v>30</v>
      </c>
      <c r="B515" s="33" t="s">
        <v>598</v>
      </c>
      <c r="C515" s="33" t="s">
        <v>560</v>
      </c>
      <c r="D515" s="33" t="s">
        <v>34</v>
      </c>
      <c r="E515" s="70">
        <v>625</v>
      </c>
      <c r="F515" s="33">
        <v>0</v>
      </c>
    </row>
    <row r="516" s="7" customFormat="1" ht="20.1" customHeight="1" spans="1:6">
      <c r="A516" s="33">
        <v>31</v>
      </c>
      <c r="B516" s="33" t="s">
        <v>599</v>
      </c>
      <c r="C516" s="33" t="s">
        <v>16</v>
      </c>
      <c r="D516" s="33" t="s">
        <v>600</v>
      </c>
      <c r="E516" s="38">
        <v>396</v>
      </c>
      <c r="F516" s="33">
        <v>0</v>
      </c>
    </row>
    <row r="517" s="7" customFormat="1" ht="20.1" customHeight="1" spans="1:6">
      <c r="A517" s="33">
        <v>32</v>
      </c>
      <c r="B517" s="33" t="s">
        <v>601</v>
      </c>
      <c r="C517" s="33" t="s">
        <v>16</v>
      </c>
      <c r="D517" s="33" t="s">
        <v>600</v>
      </c>
      <c r="E517" s="38">
        <v>506</v>
      </c>
      <c r="F517" s="33">
        <v>0</v>
      </c>
    </row>
    <row r="518" s="7" customFormat="1" ht="20.1" customHeight="1" spans="1:6">
      <c r="A518" s="33">
        <v>33</v>
      </c>
      <c r="B518" s="33" t="s">
        <v>602</v>
      </c>
      <c r="C518" s="33" t="s">
        <v>16</v>
      </c>
      <c r="D518" s="33" t="s">
        <v>600</v>
      </c>
      <c r="E518" s="38">
        <v>360</v>
      </c>
      <c r="F518" s="33">
        <v>0</v>
      </c>
    </row>
    <row r="519" s="7" customFormat="1" ht="20.1" customHeight="1" spans="1:6">
      <c r="A519" s="33">
        <v>34</v>
      </c>
      <c r="B519" s="33" t="s">
        <v>603</v>
      </c>
      <c r="C519" s="33" t="s">
        <v>16</v>
      </c>
      <c r="D519" s="33" t="s">
        <v>600</v>
      </c>
      <c r="E519" s="33">
        <v>220</v>
      </c>
      <c r="F519" s="33">
        <v>0</v>
      </c>
    </row>
    <row r="520" s="7" customFormat="1" ht="35.1" customHeight="1" spans="1:6">
      <c r="A520" s="33">
        <v>35</v>
      </c>
      <c r="B520" s="35" t="s">
        <v>604</v>
      </c>
      <c r="C520" s="35" t="s">
        <v>605</v>
      </c>
      <c r="D520" s="33" t="s">
        <v>600</v>
      </c>
      <c r="E520" s="33">
        <v>500</v>
      </c>
      <c r="F520" s="33">
        <v>0</v>
      </c>
    </row>
    <row r="521" s="7" customFormat="1" ht="20.1" customHeight="1" spans="1:6">
      <c r="A521" s="33">
        <v>36</v>
      </c>
      <c r="B521" s="33" t="s">
        <v>606</v>
      </c>
      <c r="C521" s="33" t="s">
        <v>90</v>
      </c>
      <c r="D521" s="33" t="s">
        <v>600</v>
      </c>
      <c r="E521" s="33">
        <v>633</v>
      </c>
      <c r="F521" s="33">
        <v>0</v>
      </c>
    </row>
    <row r="522" s="7" customFormat="1" ht="20.1" customHeight="1" spans="1:6">
      <c r="A522" s="33">
        <v>37</v>
      </c>
      <c r="B522" s="33" t="s">
        <v>607</v>
      </c>
      <c r="C522" s="33" t="s">
        <v>87</v>
      </c>
      <c r="D522" s="33" t="s">
        <v>211</v>
      </c>
      <c r="E522" s="33">
        <v>2090</v>
      </c>
      <c r="F522" s="33">
        <v>0</v>
      </c>
    </row>
    <row r="523" s="7" customFormat="1" ht="20.1" customHeight="1" spans="1:6">
      <c r="A523" s="33">
        <v>38</v>
      </c>
      <c r="B523" s="33" t="s">
        <v>608</v>
      </c>
      <c r="C523" s="33" t="s">
        <v>90</v>
      </c>
      <c r="D523" s="33" t="s">
        <v>211</v>
      </c>
      <c r="E523" s="33">
        <v>2390</v>
      </c>
      <c r="F523" s="33">
        <v>0</v>
      </c>
    </row>
    <row r="524" s="7" customFormat="1" ht="20.1" customHeight="1" spans="1:6">
      <c r="A524" s="33">
        <v>39</v>
      </c>
      <c r="B524" s="25" t="s">
        <v>609</v>
      </c>
      <c r="C524" s="25" t="s">
        <v>13</v>
      </c>
      <c r="D524" s="25" t="s">
        <v>610</v>
      </c>
      <c r="E524" s="25">
        <v>485</v>
      </c>
      <c r="F524" s="33">
        <v>0</v>
      </c>
    </row>
    <row r="525" s="7" customFormat="1" ht="20.1" customHeight="1" spans="1:6">
      <c r="A525" s="33">
        <v>40</v>
      </c>
      <c r="B525" s="25" t="s">
        <v>611</v>
      </c>
      <c r="C525" s="25" t="s">
        <v>13</v>
      </c>
      <c r="D525" s="25" t="s">
        <v>610</v>
      </c>
      <c r="E525" s="25">
        <v>142</v>
      </c>
      <c r="F525" s="33">
        <v>0</v>
      </c>
    </row>
    <row r="526" s="7" customFormat="1" ht="20.1" customHeight="1" spans="1:6">
      <c r="A526" s="33">
        <v>41</v>
      </c>
      <c r="B526" s="25" t="s">
        <v>612</v>
      </c>
      <c r="C526" s="25" t="s">
        <v>13</v>
      </c>
      <c r="D526" s="25" t="s">
        <v>610</v>
      </c>
      <c r="E526" s="25">
        <v>149</v>
      </c>
      <c r="F526" s="33">
        <v>0</v>
      </c>
    </row>
    <row r="527" s="7" customFormat="1" ht="20.1" customHeight="1" spans="1:6">
      <c r="A527" s="33">
        <v>42</v>
      </c>
      <c r="B527" s="25" t="s">
        <v>613</v>
      </c>
      <c r="C527" s="25" t="s">
        <v>13</v>
      </c>
      <c r="D527" s="25" t="s">
        <v>610</v>
      </c>
      <c r="E527" s="25">
        <v>175</v>
      </c>
      <c r="F527" s="33">
        <v>0</v>
      </c>
    </row>
    <row r="528" s="7" customFormat="1" ht="20.1" customHeight="1" spans="1:6">
      <c r="A528" s="33">
        <v>43</v>
      </c>
      <c r="B528" s="71" t="s">
        <v>614</v>
      </c>
      <c r="C528" s="72" t="s">
        <v>560</v>
      </c>
      <c r="D528" s="37" t="s">
        <v>615</v>
      </c>
      <c r="E528" s="25">
        <v>1100</v>
      </c>
      <c r="F528" s="33">
        <v>0</v>
      </c>
    </row>
    <row r="529" s="7" customFormat="1" ht="20.1" customHeight="1" spans="1:6">
      <c r="A529" s="33">
        <v>44</v>
      </c>
      <c r="B529" s="35" t="s">
        <v>616</v>
      </c>
      <c r="C529" s="35" t="s">
        <v>13</v>
      </c>
      <c r="D529" s="33" t="s">
        <v>617</v>
      </c>
      <c r="E529" s="35">
        <v>936</v>
      </c>
      <c r="F529" s="25">
        <v>0</v>
      </c>
    </row>
    <row r="530" s="7" customFormat="1" ht="20.1" customHeight="1" spans="1:6">
      <c r="A530" s="33">
        <v>45</v>
      </c>
      <c r="B530" s="35" t="s">
        <v>618</v>
      </c>
      <c r="C530" s="35" t="s">
        <v>87</v>
      </c>
      <c r="D530" s="33" t="s">
        <v>617</v>
      </c>
      <c r="E530" s="35">
        <v>506</v>
      </c>
      <c r="F530" s="25">
        <v>0</v>
      </c>
    </row>
    <row r="531" s="7" customFormat="1" ht="20.1" customHeight="1" spans="1:6">
      <c r="A531" s="33">
        <v>46</v>
      </c>
      <c r="B531" s="73" t="s">
        <v>619</v>
      </c>
      <c r="C531" s="35" t="s">
        <v>87</v>
      </c>
      <c r="D531" s="33" t="s">
        <v>617</v>
      </c>
      <c r="E531" s="73">
        <v>324</v>
      </c>
      <c r="F531" s="25">
        <v>0</v>
      </c>
    </row>
    <row r="532" s="7" customFormat="1" ht="20.1" customHeight="1" spans="1:6">
      <c r="A532" s="33">
        <v>47</v>
      </c>
      <c r="B532" s="33" t="s">
        <v>620</v>
      </c>
      <c r="C532" s="33" t="s">
        <v>16</v>
      </c>
      <c r="D532" s="33" t="s">
        <v>621</v>
      </c>
      <c r="E532" s="33">
        <v>2493</v>
      </c>
      <c r="F532" s="25">
        <v>0</v>
      </c>
    </row>
    <row r="533" s="7" customFormat="1" ht="20.1" customHeight="1" spans="1:6">
      <c r="A533" s="33">
        <v>48</v>
      </c>
      <c r="B533" s="33" t="s">
        <v>622</v>
      </c>
      <c r="C533" s="33" t="s">
        <v>16</v>
      </c>
      <c r="D533" s="33" t="s">
        <v>621</v>
      </c>
      <c r="E533" s="33">
        <v>138</v>
      </c>
      <c r="F533" s="25">
        <v>0</v>
      </c>
    </row>
    <row r="534" s="7" customFormat="1" ht="20.1" customHeight="1" spans="1:6">
      <c r="A534" s="33">
        <v>49</v>
      </c>
      <c r="B534" s="33" t="s">
        <v>623</v>
      </c>
      <c r="C534" s="33" t="s">
        <v>16</v>
      </c>
      <c r="D534" s="33" t="s">
        <v>624</v>
      </c>
      <c r="E534" s="33">
        <v>600</v>
      </c>
      <c r="F534" s="33">
        <v>0</v>
      </c>
    </row>
    <row r="535" s="7" customFormat="1" ht="20.1" customHeight="1" spans="1:6">
      <c r="A535" s="33">
        <v>50</v>
      </c>
      <c r="B535" s="33" t="s">
        <v>625</v>
      </c>
      <c r="C535" s="33" t="s">
        <v>90</v>
      </c>
      <c r="D535" s="33" t="s">
        <v>624</v>
      </c>
      <c r="E535" s="33">
        <v>284</v>
      </c>
      <c r="F535" s="33">
        <v>0</v>
      </c>
    </row>
    <row r="536" s="7" customFormat="1" ht="20.1" customHeight="1" spans="1:6">
      <c r="A536" s="33">
        <v>51</v>
      </c>
      <c r="B536" s="33" t="s">
        <v>626</v>
      </c>
      <c r="C536" s="33" t="s">
        <v>90</v>
      </c>
      <c r="D536" s="33" t="s">
        <v>624</v>
      </c>
      <c r="E536" s="33">
        <v>89</v>
      </c>
      <c r="F536" s="33">
        <v>89</v>
      </c>
    </row>
    <row r="537" s="7" customFormat="1" ht="20.1" customHeight="1" spans="1:6">
      <c r="A537" s="33">
        <v>52</v>
      </c>
      <c r="B537" s="25" t="s">
        <v>627</v>
      </c>
      <c r="C537" s="25" t="s">
        <v>90</v>
      </c>
      <c r="D537" s="25" t="s">
        <v>628</v>
      </c>
      <c r="E537" s="25">
        <v>530</v>
      </c>
      <c r="F537" s="25">
        <v>0</v>
      </c>
    </row>
    <row r="538" s="7" customFormat="1" ht="20.1" customHeight="1" spans="1:6">
      <c r="A538" s="33">
        <v>53</v>
      </c>
      <c r="B538" s="25" t="s">
        <v>629</v>
      </c>
      <c r="C538" s="25" t="s">
        <v>16</v>
      </c>
      <c r="D538" s="25" t="s">
        <v>628</v>
      </c>
      <c r="E538" s="25">
        <v>458</v>
      </c>
      <c r="F538" s="25">
        <v>0</v>
      </c>
    </row>
    <row r="539" s="7" customFormat="1" ht="20.1" customHeight="1" spans="1:6">
      <c r="A539" s="33">
        <v>54</v>
      </c>
      <c r="B539" s="25" t="s">
        <v>630</v>
      </c>
      <c r="C539" s="25" t="s">
        <v>16</v>
      </c>
      <c r="D539" s="25" t="s">
        <v>628</v>
      </c>
      <c r="E539" s="25">
        <v>205</v>
      </c>
      <c r="F539" s="25">
        <v>0</v>
      </c>
    </row>
    <row r="540" s="7" customFormat="1" ht="20.1" customHeight="1" spans="1:6">
      <c r="A540" s="33">
        <v>55</v>
      </c>
      <c r="B540" s="44" t="s">
        <v>631</v>
      </c>
      <c r="C540" s="44" t="s">
        <v>13</v>
      </c>
      <c r="D540" s="44" t="s">
        <v>632</v>
      </c>
      <c r="E540" s="44">
        <v>750</v>
      </c>
      <c r="F540" s="33">
        <v>0</v>
      </c>
    </row>
    <row r="541" s="7" customFormat="1" ht="20.1" customHeight="1" spans="1:6">
      <c r="A541" s="33">
        <v>56</v>
      </c>
      <c r="B541" s="44" t="s">
        <v>633</v>
      </c>
      <c r="C541" s="44" t="s">
        <v>13</v>
      </c>
      <c r="D541" s="44" t="s">
        <v>632</v>
      </c>
      <c r="E541" s="44">
        <v>2237</v>
      </c>
      <c r="F541" s="33">
        <v>0</v>
      </c>
    </row>
    <row r="542" s="7" customFormat="1" ht="20.1" customHeight="1" spans="1:6">
      <c r="A542" s="33">
        <v>57</v>
      </c>
      <c r="B542" s="44" t="s">
        <v>634</v>
      </c>
      <c r="C542" s="44" t="s">
        <v>13</v>
      </c>
      <c r="D542" s="44" t="s">
        <v>632</v>
      </c>
      <c r="E542" s="44">
        <v>64</v>
      </c>
      <c r="F542" s="33">
        <v>0</v>
      </c>
    </row>
    <row r="543" s="7" customFormat="1" ht="20.1" customHeight="1" spans="1:6">
      <c r="A543" s="33">
        <v>58</v>
      </c>
      <c r="B543" s="33" t="s">
        <v>635</v>
      </c>
      <c r="C543" s="33" t="s">
        <v>87</v>
      </c>
      <c r="D543" s="33" t="s">
        <v>632</v>
      </c>
      <c r="E543" s="33">
        <v>485</v>
      </c>
      <c r="F543" s="33">
        <v>0</v>
      </c>
    </row>
    <row r="544" s="7" customFormat="1" ht="20.1" customHeight="1" spans="1:6">
      <c r="A544" s="33">
        <v>59</v>
      </c>
      <c r="B544" s="33" t="s">
        <v>636</v>
      </c>
      <c r="C544" s="33" t="s">
        <v>87</v>
      </c>
      <c r="D544" s="33" t="s">
        <v>632</v>
      </c>
      <c r="E544" s="33">
        <v>237</v>
      </c>
      <c r="F544" s="33">
        <v>0</v>
      </c>
    </row>
    <row r="545" s="7" customFormat="1" ht="20.1" customHeight="1" spans="1:6">
      <c r="A545" s="33">
        <v>60</v>
      </c>
      <c r="B545" s="25" t="s">
        <v>637</v>
      </c>
      <c r="C545" s="25" t="s">
        <v>87</v>
      </c>
      <c r="D545" s="25" t="s">
        <v>638</v>
      </c>
      <c r="E545" s="25">
        <v>1105</v>
      </c>
      <c r="F545" s="25">
        <v>0</v>
      </c>
    </row>
    <row r="546" s="7" customFormat="1" ht="20.1" customHeight="1" spans="1:6">
      <c r="A546" s="33">
        <v>61</v>
      </c>
      <c r="B546" s="25" t="s">
        <v>639</v>
      </c>
      <c r="C546" s="25" t="s">
        <v>13</v>
      </c>
      <c r="D546" s="25" t="s">
        <v>638</v>
      </c>
      <c r="E546" s="25">
        <v>230</v>
      </c>
      <c r="F546" s="25">
        <v>0</v>
      </c>
    </row>
    <row r="547" s="7" customFormat="1" ht="20.1" customHeight="1" spans="1:6">
      <c r="A547" s="33">
        <v>62</v>
      </c>
      <c r="B547" s="25" t="s">
        <v>640</v>
      </c>
      <c r="C547" s="25" t="s">
        <v>13</v>
      </c>
      <c r="D547" s="25" t="s">
        <v>638</v>
      </c>
      <c r="E547" s="25">
        <v>1690</v>
      </c>
      <c r="F547" s="25">
        <v>0</v>
      </c>
    </row>
    <row r="548" s="7" customFormat="1" ht="20.1" customHeight="1" spans="1:6">
      <c r="A548" s="33">
        <v>63</v>
      </c>
      <c r="B548" s="25" t="s">
        <v>641</v>
      </c>
      <c r="C548" s="25" t="s">
        <v>13</v>
      </c>
      <c r="D548" s="25" t="s">
        <v>638</v>
      </c>
      <c r="E548" s="25">
        <v>1228</v>
      </c>
      <c r="F548" s="25">
        <v>0</v>
      </c>
    </row>
    <row r="549" s="7" customFormat="1" ht="20.1" customHeight="1" spans="1:6">
      <c r="A549" s="33">
        <v>64</v>
      </c>
      <c r="B549" s="25" t="s">
        <v>642</v>
      </c>
      <c r="C549" s="25" t="s">
        <v>13</v>
      </c>
      <c r="D549" s="25" t="s">
        <v>638</v>
      </c>
      <c r="E549" s="25">
        <v>338</v>
      </c>
      <c r="F549" s="25">
        <v>0</v>
      </c>
    </row>
    <row r="550" s="7" customFormat="1" ht="20.1" customHeight="1" spans="1:6">
      <c r="A550" s="33">
        <v>65</v>
      </c>
      <c r="B550" s="25" t="s">
        <v>643</v>
      </c>
      <c r="C550" s="25" t="s">
        <v>87</v>
      </c>
      <c r="D550" s="25" t="s">
        <v>638</v>
      </c>
      <c r="E550" s="25">
        <v>1386</v>
      </c>
      <c r="F550" s="25">
        <v>0</v>
      </c>
    </row>
    <row r="551" s="7" customFormat="1" ht="20.1" customHeight="1" spans="1:6">
      <c r="A551" s="33">
        <v>66</v>
      </c>
      <c r="B551" s="25" t="s">
        <v>644</v>
      </c>
      <c r="C551" s="25" t="s">
        <v>90</v>
      </c>
      <c r="D551" s="25" t="s">
        <v>638</v>
      </c>
      <c r="E551" s="25">
        <v>824</v>
      </c>
      <c r="F551" s="25">
        <v>0</v>
      </c>
    </row>
    <row r="552" s="7" customFormat="1" ht="20.1" customHeight="1" spans="1:6">
      <c r="A552" s="33">
        <v>67</v>
      </c>
      <c r="B552" s="25" t="s">
        <v>645</v>
      </c>
      <c r="C552" s="25" t="s">
        <v>90</v>
      </c>
      <c r="D552" s="25" t="s">
        <v>638</v>
      </c>
      <c r="E552" s="25">
        <v>334</v>
      </c>
      <c r="F552" s="25">
        <v>0</v>
      </c>
    </row>
    <row r="553" s="7" customFormat="1" ht="20.1" customHeight="1" spans="1:6">
      <c r="A553" s="33">
        <v>68</v>
      </c>
      <c r="B553" s="25" t="s">
        <v>646</v>
      </c>
      <c r="C553" s="25" t="s">
        <v>90</v>
      </c>
      <c r="D553" s="25" t="s">
        <v>638</v>
      </c>
      <c r="E553" s="25">
        <v>300</v>
      </c>
      <c r="F553" s="25">
        <v>0</v>
      </c>
    </row>
    <row r="554" s="7" customFormat="1" ht="20.1" customHeight="1" spans="1:6">
      <c r="A554" s="33">
        <v>69</v>
      </c>
      <c r="B554" s="35" t="s">
        <v>647</v>
      </c>
      <c r="C554" s="35" t="s">
        <v>13</v>
      </c>
      <c r="D554" s="35" t="s">
        <v>648</v>
      </c>
      <c r="E554" s="74">
        <v>558</v>
      </c>
      <c r="F554" s="35">
        <v>0</v>
      </c>
    </row>
    <row r="555" s="7" customFormat="1" ht="20.1" customHeight="1" spans="1:6">
      <c r="A555" s="33">
        <v>70</v>
      </c>
      <c r="B555" s="35" t="s">
        <v>649</v>
      </c>
      <c r="C555" s="35" t="s">
        <v>16</v>
      </c>
      <c r="D555" s="35" t="s">
        <v>648</v>
      </c>
      <c r="E555" s="74">
        <v>300</v>
      </c>
      <c r="F555" s="35">
        <v>0</v>
      </c>
    </row>
    <row r="556" s="7" customFormat="1" ht="20.1" customHeight="1" spans="1:6">
      <c r="A556" s="33">
        <v>71</v>
      </c>
      <c r="B556" s="37" t="s">
        <v>650</v>
      </c>
      <c r="C556" s="37" t="s">
        <v>13</v>
      </c>
      <c r="D556" s="37" t="s">
        <v>648</v>
      </c>
      <c r="E556" s="37">
        <v>696</v>
      </c>
      <c r="F556" s="37">
        <v>0</v>
      </c>
    </row>
    <row r="557" s="7" customFormat="1" ht="20.1" customHeight="1" spans="1:6">
      <c r="A557" s="33">
        <v>72</v>
      </c>
      <c r="B557" s="37" t="s">
        <v>651</v>
      </c>
      <c r="C557" s="37" t="s">
        <v>13</v>
      </c>
      <c r="D557" s="35" t="s">
        <v>648</v>
      </c>
      <c r="E557" s="37">
        <v>210</v>
      </c>
      <c r="F557" s="35">
        <v>0</v>
      </c>
    </row>
    <row r="558" s="7" customFormat="1" ht="20.1" customHeight="1" spans="1:6">
      <c r="A558" s="33">
        <v>73</v>
      </c>
      <c r="B558" s="37" t="s">
        <v>652</v>
      </c>
      <c r="C558" s="33" t="s">
        <v>16</v>
      </c>
      <c r="D558" s="37" t="s">
        <v>648</v>
      </c>
      <c r="E558" s="33">
        <v>716</v>
      </c>
      <c r="F558" s="37">
        <v>0</v>
      </c>
    </row>
    <row r="559" s="7" customFormat="1" ht="20.1" customHeight="1" spans="1:6">
      <c r="A559" s="33">
        <v>74</v>
      </c>
      <c r="B559" s="37" t="s">
        <v>653</v>
      </c>
      <c r="C559" s="33" t="s">
        <v>16</v>
      </c>
      <c r="D559" s="35" t="s">
        <v>648</v>
      </c>
      <c r="E559" s="33">
        <v>528</v>
      </c>
      <c r="F559" s="35">
        <v>0</v>
      </c>
    </row>
    <row r="560" s="7" customFormat="1" ht="20.1" customHeight="1" spans="1:6">
      <c r="A560" s="33">
        <v>75</v>
      </c>
      <c r="B560" s="73" t="s">
        <v>654</v>
      </c>
      <c r="C560" s="39" t="s">
        <v>90</v>
      </c>
      <c r="D560" s="37" t="s">
        <v>648</v>
      </c>
      <c r="E560" s="75">
        <v>947</v>
      </c>
      <c r="F560" s="35">
        <v>0</v>
      </c>
    </row>
    <row r="561" s="7" customFormat="1" ht="20.1" customHeight="1" spans="1:6">
      <c r="A561" s="33">
        <v>76</v>
      </c>
      <c r="B561" s="73" t="s">
        <v>655</v>
      </c>
      <c r="C561" s="39" t="s">
        <v>560</v>
      </c>
      <c r="D561" s="35" t="s">
        <v>648</v>
      </c>
      <c r="E561" s="75">
        <v>680</v>
      </c>
      <c r="F561" s="35">
        <v>0</v>
      </c>
    </row>
    <row r="562" s="7" customFormat="1" ht="20.1" customHeight="1" spans="1:6">
      <c r="A562" s="33">
        <v>77</v>
      </c>
      <c r="B562" s="73" t="s">
        <v>656</v>
      </c>
      <c r="C562" s="39" t="s">
        <v>90</v>
      </c>
      <c r="D562" s="37" t="s">
        <v>648</v>
      </c>
      <c r="E562" s="75">
        <v>216</v>
      </c>
      <c r="F562" s="37">
        <v>0</v>
      </c>
    </row>
    <row r="563" s="7" customFormat="1" ht="20.1" customHeight="1" spans="1:6">
      <c r="A563" s="33">
        <v>78</v>
      </c>
      <c r="B563" s="73" t="s">
        <v>657</v>
      </c>
      <c r="C563" s="39" t="s">
        <v>90</v>
      </c>
      <c r="D563" s="35" t="s">
        <v>648</v>
      </c>
      <c r="E563" s="75">
        <v>520</v>
      </c>
      <c r="F563" s="35">
        <v>0</v>
      </c>
    </row>
    <row r="564" s="7" customFormat="1" ht="20.1" customHeight="1" spans="1:6">
      <c r="A564" s="33">
        <v>79</v>
      </c>
      <c r="B564" s="73" t="s">
        <v>658</v>
      </c>
      <c r="C564" s="39" t="s">
        <v>90</v>
      </c>
      <c r="D564" s="37" t="s">
        <v>648</v>
      </c>
      <c r="E564" s="75">
        <v>600</v>
      </c>
      <c r="F564" s="37">
        <v>0</v>
      </c>
    </row>
    <row r="565" s="7" customFormat="1" ht="20.1" customHeight="1" spans="1:6">
      <c r="A565" s="33">
        <v>80</v>
      </c>
      <c r="B565" s="73" t="s">
        <v>659</v>
      </c>
      <c r="C565" s="39" t="s">
        <v>90</v>
      </c>
      <c r="D565" s="35" t="s">
        <v>648</v>
      </c>
      <c r="E565" s="75">
        <v>378</v>
      </c>
      <c r="F565" s="37">
        <v>0</v>
      </c>
    </row>
    <row r="566" s="7" customFormat="1" ht="20.1" customHeight="1" spans="1:6">
      <c r="A566" s="33">
        <v>81</v>
      </c>
      <c r="B566" s="73" t="s">
        <v>660</v>
      </c>
      <c r="C566" s="39" t="s">
        <v>90</v>
      </c>
      <c r="D566" s="37" t="s">
        <v>648</v>
      </c>
      <c r="E566" s="75">
        <v>510</v>
      </c>
      <c r="F566" s="35">
        <v>0</v>
      </c>
    </row>
    <row r="567" s="7" customFormat="1" ht="20.1" customHeight="1" spans="1:6">
      <c r="A567" s="33">
        <v>82</v>
      </c>
      <c r="B567" s="73" t="s">
        <v>661</v>
      </c>
      <c r="C567" s="39" t="s">
        <v>87</v>
      </c>
      <c r="D567" s="35" t="s">
        <v>648</v>
      </c>
      <c r="E567" s="76">
        <v>350</v>
      </c>
      <c r="F567" s="37">
        <v>0</v>
      </c>
    </row>
    <row r="568" s="7" customFormat="1" ht="20.1" customHeight="1" spans="1:6">
      <c r="A568" s="33">
        <v>83</v>
      </c>
      <c r="B568" s="73" t="s">
        <v>662</v>
      </c>
      <c r="C568" s="39" t="s">
        <v>87</v>
      </c>
      <c r="D568" s="35" t="s">
        <v>648</v>
      </c>
      <c r="E568" s="77">
        <v>425</v>
      </c>
      <c r="F568" s="37">
        <v>0</v>
      </c>
    </row>
    <row r="569" s="7" customFormat="1" ht="20.1" customHeight="1" spans="1:6">
      <c r="A569" s="33">
        <v>84</v>
      </c>
      <c r="B569" s="35" t="s">
        <v>663</v>
      </c>
      <c r="C569" s="33" t="s">
        <v>90</v>
      </c>
      <c r="D569" s="37" t="s">
        <v>648</v>
      </c>
      <c r="E569" s="77">
        <v>440</v>
      </c>
      <c r="F569" s="35">
        <v>0</v>
      </c>
    </row>
    <row r="570" s="7" customFormat="1" ht="20.1" customHeight="1" spans="1:6">
      <c r="A570" s="33">
        <v>85</v>
      </c>
      <c r="B570" s="35" t="s">
        <v>664</v>
      </c>
      <c r="C570" s="33" t="s">
        <v>90</v>
      </c>
      <c r="D570" s="35" t="s">
        <v>648</v>
      </c>
      <c r="E570" s="33">
        <v>50</v>
      </c>
      <c r="F570" s="35">
        <v>0</v>
      </c>
    </row>
    <row r="571" s="7" customFormat="1" ht="20.1" customHeight="1" spans="1:6">
      <c r="A571" s="33">
        <v>86</v>
      </c>
      <c r="B571" s="35" t="s">
        <v>665</v>
      </c>
      <c r="C571" s="33" t="s">
        <v>90</v>
      </c>
      <c r="D571" s="35" t="s">
        <v>648</v>
      </c>
      <c r="E571" s="33">
        <v>216</v>
      </c>
      <c r="F571" s="37">
        <v>0</v>
      </c>
    </row>
    <row r="572" s="7" customFormat="1" ht="20.1" customHeight="1" spans="1:6">
      <c r="A572" s="33">
        <v>87</v>
      </c>
      <c r="B572" s="73" t="s">
        <v>666</v>
      </c>
      <c r="C572" s="33" t="s">
        <v>90</v>
      </c>
      <c r="D572" s="37" t="s">
        <v>648</v>
      </c>
      <c r="E572" s="77">
        <v>300</v>
      </c>
      <c r="F572" s="35">
        <v>0</v>
      </c>
    </row>
    <row r="573" s="7" customFormat="1" ht="20.1" customHeight="1" spans="1:6">
      <c r="A573" s="33">
        <v>88</v>
      </c>
      <c r="B573" s="33" t="s">
        <v>667</v>
      </c>
      <c r="C573" s="33" t="s">
        <v>13</v>
      </c>
      <c r="D573" s="33" t="s">
        <v>668</v>
      </c>
      <c r="E573" s="33">
        <v>742</v>
      </c>
      <c r="F573" s="33">
        <v>0</v>
      </c>
    </row>
    <row r="574" s="7" customFormat="1" ht="20.1" customHeight="1" spans="1:6">
      <c r="A574" s="33">
        <v>89</v>
      </c>
      <c r="B574" s="35" t="s">
        <v>669</v>
      </c>
      <c r="C574" s="33" t="s">
        <v>13</v>
      </c>
      <c r="D574" s="33" t="s">
        <v>668</v>
      </c>
      <c r="E574" s="33">
        <v>215</v>
      </c>
      <c r="F574" s="33">
        <v>0</v>
      </c>
    </row>
    <row r="575" s="7" customFormat="1" ht="20.1" customHeight="1" spans="1:6">
      <c r="A575" s="33">
        <v>90</v>
      </c>
      <c r="B575" s="33" t="s">
        <v>670</v>
      </c>
      <c r="C575" s="33" t="s">
        <v>13</v>
      </c>
      <c r="D575" s="33" t="s">
        <v>668</v>
      </c>
      <c r="E575" s="33">
        <v>560</v>
      </c>
      <c r="F575" s="33">
        <v>0</v>
      </c>
    </row>
    <row r="576" s="7" customFormat="1" ht="20.1" customHeight="1" spans="1:6">
      <c r="A576" s="33">
        <v>91</v>
      </c>
      <c r="B576" s="35" t="s">
        <v>671</v>
      </c>
      <c r="C576" s="33" t="s">
        <v>13</v>
      </c>
      <c r="D576" s="33" t="s">
        <v>668</v>
      </c>
      <c r="E576" s="33">
        <v>358</v>
      </c>
      <c r="F576" s="33">
        <v>0</v>
      </c>
    </row>
    <row r="577" s="7" customFormat="1" ht="20.1" customHeight="1" spans="1:6">
      <c r="A577" s="33">
        <v>92</v>
      </c>
      <c r="B577" s="33" t="s">
        <v>672</v>
      </c>
      <c r="C577" s="33" t="s">
        <v>13</v>
      </c>
      <c r="D577" s="33" t="s">
        <v>668</v>
      </c>
      <c r="E577" s="33">
        <v>106</v>
      </c>
      <c r="F577" s="33">
        <v>0</v>
      </c>
    </row>
    <row r="578" s="7" customFormat="1" ht="20.1" customHeight="1" spans="1:6">
      <c r="A578" s="33">
        <v>93</v>
      </c>
      <c r="B578" s="33" t="s">
        <v>673</v>
      </c>
      <c r="C578" s="33" t="s">
        <v>16</v>
      </c>
      <c r="D578" s="33" t="s">
        <v>668</v>
      </c>
      <c r="E578" s="33">
        <v>1292</v>
      </c>
      <c r="F578" s="33">
        <v>0</v>
      </c>
    </row>
    <row r="579" s="7" customFormat="1" ht="20.1" customHeight="1" spans="1:6">
      <c r="A579" s="33">
        <v>94</v>
      </c>
      <c r="B579" s="48" t="s">
        <v>674</v>
      </c>
      <c r="C579" s="78" t="s">
        <v>675</v>
      </c>
      <c r="D579" s="33" t="s">
        <v>668</v>
      </c>
      <c r="E579" s="48">
        <v>733</v>
      </c>
      <c r="F579" s="33">
        <v>0</v>
      </c>
    </row>
    <row r="580" s="7" customFormat="1" ht="20.1" customHeight="1" spans="1:6">
      <c r="A580" s="33">
        <v>95</v>
      </c>
      <c r="B580" s="35" t="s">
        <v>676</v>
      </c>
      <c r="C580" s="33" t="s">
        <v>87</v>
      </c>
      <c r="D580" s="33" t="s">
        <v>668</v>
      </c>
      <c r="E580" s="33">
        <v>100</v>
      </c>
      <c r="F580" s="33">
        <v>0</v>
      </c>
    </row>
    <row r="581" s="7" customFormat="1" ht="20.1" customHeight="1" spans="1:6">
      <c r="A581" s="33">
        <v>96</v>
      </c>
      <c r="B581" s="35" t="s">
        <v>677</v>
      </c>
      <c r="C581" s="33" t="s">
        <v>87</v>
      </c>
      <c r="D581" s="33" t="s">
        <v>668</v>
      </c>
      <c r="E581" s="33">
        <v>660</v>
      </c>
      <c r="F581" s="33">
        <v>0</v>
      </c>
    </row>
    <row r="582" s="7" customFormat="1" ht="20.1" customHeight="1" spans="1:6">
      <c r="A582" s="33">
        <v>97</v>
      </c>
      <c r="B582" s="35" t="s">
        <v>678</v>
      </c>
      <c r="C582" s="33" t="s">
        <v>16</v>
      </c>
      <c r="D582" s="33" t="s">
        <v>668</v>
      </c>
      <c r="E582" s="33">
        <v>195</v>
      </c>
      <c r="F582" s="33">
        <v>0</v>
      </c>
    </row>
    <row r="583" ht="20.1" customHeight="1" spans="1:6">
      <c r="A583" s="53" t="s">
        <v>679</v>
      </c>
      <c r="B583" s="54"/>
      <c r="C583" s="54"/>
      <c r="D583" s="55"/>
      <c r="E583" s="56">
        <f>SUM(E584:E716)</f>
        <v>57569</v>
      </c>
      <c r="F583" s="56">
        <f>SUM(F584:F716)</f>
        <v>4217</v>
      </c>
    </row>
    <row r="584" ht="20.1" customHeight="1" spans="1:6">
      <c r="A584" s="21">
        <v>1</v>
      </c>
      <c r="B584" s="21" t="s">
        <v>680</v>
      </c>
      <c r="C584" s="21" t="s">
        <v>16</v>
      </c>
      <c r="D584" s="21" t="s">
        <v>34</v>
      </c>
      <c r="E584" s="21">
        <v>1200</v>
      </c>
      <c r="F584" s="21">
        <v>0</v>
      </c>
    </row>
    <row r="585" ht="34.5" customHeight="1" spans="1:6">
      <c r="A585" s="21">
        <v>2</v>
      </c>
      <c r="B585" s="21" t="s">
        <v>681</v>
      </c>
      <c r="C585" s="21" t="s">
        <v>16</v>
      </c>
      <c r="D585" s="21" t="s">
        <v>34</v>
      </c>
      <c r="E585" s="21">
        <v>220</v>
      </c>
      <c r="F585" s="21">
        <v>0</v>
      </c>
    </row>
    <row r="586" ht="20.1" customHeight="1" spans="1:6">
      <c r="A586" s="21">
        <v>3</v>
      </c>
      <c r="B586" s="21" t="s">
        <v>682</v>
      </c>
      <c r="C586" s="21" t="s">
        <v>16</v>
      </c>
      <c r="D586" s="21" t="s">
        <v>34</v>
      </c>
      <c r="E586" s="21">
        <v>1200</v>
      </c>
      <c r="F586" s="21">
        <v>0</v>
      </c>
    </row>
    <row r="587" ht="20.1" customHeight="1" spans="1:6">
      <c r="A587" s="21">
        <v>4</v>
      </c>
      <c r="B587" s="79" t="s">
        <v>683</v>
      </c>
      <c r="C587" s="21" t="s">
        <v>16</v>
      </c>
      <c r="D587" s="21" t="s">
        <v>34</v>
      </c>
      <c r="E587" s="21">
        <v>456</v>
      </c>
      <c r="F587" s="21">
        <v>0</v>
      </c>
    </row>
    <row r="588" ht="20.1" customHeight="1" spans="1:6">
      <c r="A588" s="21">
        <v>5</v>
      </c>
      <c r="B588" s="21" t="s">
        <v>684</v>
      </c>
      <c r="C588" s="21" t="s">
        <v>16</v>
      </c>
      <c r="D588" s="21" t="s">
        <v>34</v>
      </c>
      <c r="E588" s="21">
        <v>2682</v>
      </c>
      <c r="F588" s="21">
        <v>0</v>
      </c>
    </row>
    <row r="589" ht="20.1" customHeight="1" spans="1:6">
      <c r="A589" s="21">
        <v>6</v>
      </c>
      <c r="B589" s="35" t="s">
        <v>685</v>
      </c>
      <c r="C589" s="21" t="s">
        <v>16</v>
      </c>
      <c r="D589" s="80" t="s">
        <v>686</v>
      </c>
      <c r="E589" s="37">
        <v>740</v>
      </c>
      <c r="F589" s="21">
        <v>0</v>
      </c>
    </row>
    <row r="590" ht="20.1" customHeight="1" spans="1:6">
      <c r="A590" s="21">
        <v>7</v>
      </c>
      <c r="B590" s="35" t="s">
        <v>687</v>
      </c>
      <c r="C590" s="21" t="s">
        <v>16</v>
      </c>
      <c r="D590" s="80" t="s">
        <v>686</v>
      </c>
      <c r="E590" s="37">
        <v>628</v>
      </c>
      <c r="F590" s="21">
        <v>0</v>
      </c>
    </row>
    <row r="591" ht="20.1" customHeight="1" spans="1:6">
      <c r="A591" s="21">
        <v>8</v>
      </c>
      <c r="B591" s="81" t="s">
        <v>688</v>
      </c>
      <c r="C591" s="35" t="s">
        <v>16</v>
      </c>
      <c r="D591" s="60" t="s">
        <v>689</v>
      </c>
      <c r="E591" s="82">
        <v>800</v>
      </c>
      <c r="F591" s="21">
        <v>0</v>
      </c>
    </row>
    <row r="592" ht="20.1" customHeight="1" spans="1:6">
      <c r="A592" s="21">
        <v>9</v>
      </c>
      <c r="B592" s="35" t="s">
        <v>690</v>
      </c>
      <c r="C592" s="35" t="s">
        <v>16</v>
      </c>
      <c r="D592" s="60" t="s">
        <v>689</v>
      </c>
      <c r="E592" s="35">
        <v>896</v>
      </c>
      <c r="F592" s="21">
        <v>0</v>
      </c>
    </row>
    <row r="593" ht="20.1" customHeight="1" spans="1:6">
      <c r="A593" s="21">
        <v>10</v>
      </c>
      <c r="B593" s="35" t="s">
        <v>691</v>
      </c>
      <c r="C593" s="35" t="s">
        <v>16</v>
      </c>
      <c r="D593" s="60" t="s">
        <v>689</v>
      </c>
      <c r="E593" s="35">
        <v>682</v>
      </c>
      <c r="F593" s="21">
        <v>0</v>
      </c>
    </row>
    <row r="594" ht="20.1" customHeight="1" spans="1:6">
      <c r="A594" s="21">
        <v>11</v>
      </c>
      <c r="B594" s="35" t="s">
        <v>692</v>
      </c>
      <c r="C594" s="35" t="s">
        <v>16</v>
      </c>
      <c r="D594" s="60" t="s">
        <v>689</v>
      </c>
      <c r="E594" s="35">
        <v>605</v>
      </c>
      <c r="F594" s="21">
        <v>0</v>
      </c>
    </row>
    <row r="595" ht="20.1" customHeight="1" spans="1:6">
      <c r="A595" s="21">
        <v>12</v>
      </c>
      <c r="B595" s="35" t="s">
        <v>693</v>
      </c>
      <c r="C595" s="35" t="s">
        <v>16</v>
      </c>
      <c r="D595" s="60" t="s">
        <v>689</v>
      </c>
      <c r="E595" s="35">
        <v>340</v>
      </c>
      <c r="F595" s="21">
        <v>0</v>
      </c>
    </row>
    <row r="596" ht="20.1" customHeight="1" spans="1:6">
      <c r="A596" s="21">
        <v>13</v>
      </c>
      <c r="B596" s="35" t="s">
        <v>694</v>
      </c>
      <c r="C596" s="35" t="s">
        <v>16</v>
      </c>
      <c r="D596" s="60" t="s">
        <v>689</v>
      </c>
      <c r="E596" s="35">
        <v>128</v>
      </c>
      <c r="F596" s="21">
        <v>0</v>
      </c>
    </row>
    <row r="597" ht="20.1" customHeight="1" spans="1:6">
      <c r="A597" s="21">
        <v>14</v>
      </c>
      <c r="B597" s="35" t="s">
        <v>695</v>
      </c>
      <c r="C597" s="35" t="s">
        <v>16</v>
      </c>
      <c r="D597" s="60" t="s">
        <v>689</v>
      </c>
      <c r="E597" s="35">
        <v>576</v>
      </c>
      <c r="F597" s="21">
        <v>0</v>
      </c>
    </row>
    <row r="598" ht="20.1" customHeight="1" spans="1:6">
      <c r="A598" s="21">
        <v>15</v>
      </c>
      <c r="B598" s="35" t="s">
        <v>696</v>
      </c>
      <c r="C598" s="27" t="s">
        <v>16</v>
      </c>
      <c r="D598" s="37" t="s">
        <v>697</v>
      </c>
      <c r="E598" s="37">
        <v>422</v>
      </c>
      <c r="F598" s="21">
        <v>0</v>
      </c>
    </row>
    <row r="599" ht="20.1" customHeight="1" spans="1:6">
      <c r="A599" s="21">
        <v>16</v>
      </c>
      <c r="B599" s="35" t="s">
        <v>698</v>
      </c>
      <c r="C599" s="27" t="s">
        <v>16</v>
      </c>
      <c r="D599" s="37" t="s">
        <v>697</v>
      </c>
      <c r="E599" s="37">
        <v>540</v>
      </c>
      <c r="F599" s="21">
        <v>0</v>
      </c>
    </row>
    <row r="600" ht="20.1" customHeight="1" spans="1:6">
      <c r="A600" s="21">
        <v>17</v>
      </c>
      <c r="B600" s="27" t="s">
        <v>699</v>
      </c>
      <c r="C600" s="27" t="s">
        <v>16</v>
      </c>
      <c r="D600" s="37" t="s">
        <v>697</v>
      </c>
      <c r="E600" s="27">
        <v>444</v>
      </c>
      <c r="F600" s="21">
        <v>0</v>
      </c>
    </row>
    <row r="601" ht="20.1" customHeight="1" spans="1:6">
      <c r="A601" s="21">
        <v>18</v>
      </c>
      <c r="B601" s="27" t="s">
        <v>700</v>
      </c>
      <c r="C601" s="27" t="s">
        <v>16</v>
      </c>
      <c r="D601" s="37" t="s">
        <v>697</v>
      </c>
      <c r="E601" s="27">
        <v>118</v>
      </c>
      <c r="F601" s="21">
        <v>0</v>
      </c>
    </row>
    <row r="602" ht="20.1" customHeight="1" spans="1:6">
      <c r="A602" s="21">
        <v>19</v>
      </c>
      <c r="B602" s="27" t="s">
        <v>701</v>
      </c>
      <c r="C602" s="27" t="s">
        <v>16</v>
      </c>
      <c r="D602" s="37" t="s">
        <v>697</v>
      </c>
      <c r="E602" s="27">
        <v>277</v>
      </c>
      <c r="F602" s="27">
        <v>277</v>
      </c>
    </row>
    <row r="603" ht="20.1" customHeight="1" spans="1:6">
      <c r="A603" s="21">
        <v>20</v>
      </c>
      <c r="B603" s="27" t="s">
        <v>702</v>
      </c>
      <c r="C603" s="27" t="s">
        <v>16</v>
      </c>
      <c r="D603" s="37" t="s">
        <v>697</v>
      </c>
      <c r="E603" s="27">
        <v>350</v>
      </c>
      <c r="F603" s="27">
        <v>350</v>
      </c>
    </row>
    <row r="604" ht="20.1" customHeight="1" spans="1:6">
      <c r="A604" s="21">
        <v>21</v>
      </c>
      <c r="B604" s="27" t="s">
        <v>703</v>
      </c>
      <c r="C604" s="27" t="s">
        <v>16</v>
      </c>
      <c r="D604" s="37" t="s">
        <v>697</v>
      </c>
      <c r="E604" s="27">
        <v>276</v>
      </c>
      <c r="F604" s="27">
        <v>276</v>
      </c>
    </row>
    <row r="605" ht="20.1" customHeight="1" spans="1:6">
      <c r="A605" s="21">
        <v>22</v>
      </c>
      <c r="B605" s="27" t="s">
        <v>704</v>
      </c>
      <c r="C605" s="27" t="s">
        <v>16</v>
      </c>
      <c r="D605" s="37" t="s">
        <v>697</v>
      </c>
      <c r="E605" s="27">
        <f>522-201</f>
        <v>321</v>
      </c>
      <c r="F605" s="27">
        <f>522-201</f>
        <v>321</v>
      </c>
    </row>
    <row r="606" ht="20.1" customHeight="1" spans="1:6">
      <c r="A606" s="21">
        <v>23</v>
      </c>
      <c r="B606" s="27" t="s">
        <v>705</v>
      </c>
      <c r="C606" s="27" t="s">
        <v>16</v>
      </c>
      <c r="D606" s="37" t="s">
        <v>697</v>
      </c>
      <c r="E606" s="27">
        <f>424-172</f>
        <v>252</v>
      </c>
      <c r="F606" s="27">
        <f>424-172</f>
        <v>252</v>
      </c>
    </row>
    <row r="607" ht="20.1" customHeight="1" spans="1:6">
      <c r="A607" s="21">
        <v>24</v>
      </c>
      <c r="B607" s="27" t="s">
        <v>706</v>
      </c>
      <c r="C607" s="27" t="s">
        <v>16</v>
      </c>
      <c r="D607" s="37" t="s">
        <v>697</v>
      </c>
      <c r="E607" s="27">
        <f>394*2-314</f>
        <v>474</v>
      </c>
      <c r="F607" s="27">
        <f>394*2-314</f>
        <v>474</v>
      </c>
    </row>
    <row r="608" ht="20.1" customHeight="1" spans="1:6">
      <c r="A608" s="21">
        <v>25</v>
      </c>
      <c r="B608" s="27" t="s">
        <v>707</v>
      </c>
      <c r="C608" s="27" t="s">
        <v>16</v>
      </c>
      <c r="D608" s="37" t="s">
        <v>697</v>
      </c>
      <c r="E608" s="27">
        <f>180*2-140</f>
        <v>220</v>
      </c>
      <c r="F608" s="27">
        <f>180*2-140</f>
        <v>220</v>
      </c>
    </row>
    <row r="609" ht="20.1" customHeight="1" spans="1:6">
      <c r="A609" s="21">
        <v>26</v>
      </c>
      <c r="B609" s="27" t="s">
        <v>708</v>
      </c>
      <c r="C609" s="27" t="s">
        <v>16</v>
      </c>
      <c r="D609" s="37" t="s">
        <v>697</v>
      </c>
      <c r="E609" s="27">
        <f>427*2-300</f>
        <v>554</v>
      </c>
      <c r="F609" s="21">
        <v>0</v>
      </c>
    </row>
    <row r="610" ht="20.1" customHeight="1" spans="1:6">
      <c r="A610" s="21">
        <v>27</v>
      </c>
      <c r="B610" s="27" t="s">
        <v>709</v>
      </c>
      <c r="C610" s="27" t="s">
        <v>16</v>
      </c>
      <c r="D610" s="37" t="s">
        <v>697</v>
      </c>
      <c r="E610" s="27">
        <v>2288</v>
      </c>
      <c r="F610" s="21">
        <v>0</v>
      </c>
    </row>
    <row r="611" ht="20.1" customHeight="1" spans="1:6">
      <c r="A611" s="21">
        <v>28</v>
      </c>
      <c r="B611" s="35" t="s">
        <v>710</v>
      </c>
      <c r="C611" s="27" t="s">
        <v>90</v>
      </c>
      <c r="D611" s="37" t="s">
        <v>697</v>
      </c>
      <c r="E611" s="37">
        <v>520</v>
      </c>
      <c r="F611" s="21">
        <v>0</v>
      </c>
    </row>
    <row r="612" ht="20.1" customHeight="1" spans="1:6">
      <c r="A612" s="21">
        <v>29</v>
      </c>
      <c r="B612" s="35" t="s">
        <v>711</v>
      </c>
      <c r="C612" s="27" t="s">
        <v>90</v>
      </c>
      <c r="D612" s="37" t="s">
        <v>697</v>
      </c>
      <c r="E612" s="37">
        <v>260</v>
      </c>
      <c r="F612" s="21">
        <v>0</v>
      </c>
    </row>
    <row r="613" ht="20.1" customHeight="1" spans="1:6">
      <c r="A613" s="21">
        <v>30</v>
      </c>
      <c r="B613" s="35" t="s">
        <v>712</v>
      </c>
      <c r="C613" s="27" t="s">
        <v>90</v>
      </c>
      <c r="D613" s="37" t="s">
        <v>697</v>
      </c>
      <c r="E613" s="37">
        <v>450</v>
      </c>
      <c r="F613" s="21">
        <v>0</v>
      </c>
    </row>
    <row r="614" ht="20.1" customHeight="1" spans="1:6">
      <c r="A614" s="21">
        <v>31</v>
      </c>
      <c r="B614" s="35" t="s">
        <v>713</v>
      </c>
      <c r="C614" s="27" t="s">
        <v>90</v>
      </c>
      <c r="D614" s="37" t="s">
        <v>697</v>
      </c>
      <c r="E614" s="37">
        <v>260</v>
      </c>
      <c r="F614" s="21">
        <v>0</v>
      </c>
    </row>
    <row r="615" ht="20.1" customHeight="1" spans="1:6">
      <c r="A615" s="21">
        <v>32</v>
      </c>
      <c r="B615" s="35" t="s">
        <v>714</v>
      </c>
      <c r="C615" s="27" t="s">
        <v>90</v>
      </c>
      <c r="D615" s="37" t="s">
        <v>697</v>
      </c>
      <c r="E615" s="37">
        <v>712</v>
      </c>
      <c r="F615" s="21">
        <v>0</v>
      </c>
    </row>
    <row r="616" ht="20.1" customHeight="1" spans="1:6">
      <c r="A616" s="21">
        <v>33</v>
      </c>
      <c r="B616" s="35" t="s">
        <v>715</v>
      </c>
      <c r="C616" s="27" t="s">
        <v>90</v>
      </c>
      <c r="D616" s="37" t="s">
        <v>697</v>
      </c>
      <c r="E616" s="37">
        <v>374</v>
      </c>
      <c r="F616" s="21">
        <v>0</v>
      </c>
    </row>
    <row r="617" ht="20.1" customHeight="1" spans="1:6">
      <c r="A617" s="21">
        <v>34</v>
      </c>
      <c r="B617" s="21" t="s">
        <v>716</v>
      </c>
      <c r="C617" s="27" t="s">
        <v>90</v>
      </c>
      <c r="D617" s="37" t="s">
        <v>697</v>
      </c>
      <c r="E617" s="21">
        <v>798</v>
      </c>
      <c r="F617" s="21">
        <v>0</v>
      </c>
    </row>
    <row r="618" ht="20.1" customHeight="1" spans="1:6">
      <c r="A618" s="21">
        <v>35</v>
      </c>
      <c r="B618" s="83" t="s">
        <v>717</v>
      </c>
      <c r="C618" s="27" t="s">
        <v>90</v>
      </c>
      <c r="D618" s="37" t="s">
        <v>697</v>
      </c>
      <c r="E618" s="45">
        <v>480</v>
      </c>
      <c r="F618" s="21">
        <v>0</v>
      </c>
    </row>
    <row r="619" ht="20.1" customHeight="1" spans="1:6">
      <c r="A619" s="21">
        <v>36</v>
      </c>
      <c r="B619" s="83" t="s">
        <v>718</v>
      </c>
      <c r="C619" s="27" t="s">
        <v>90</v>
      </c>
      <c r="D619" s="37" t="s">
        <v>697</v>
      </c>
      <c r="E619" s="45">
        <v>560</v>
      </c>
      <c r="F619" s="21">
        <v>0</v>
      </c>
    </row>
    <row r="620" ht="20.1" customHeight="1" spans="1:6">
      <c r="A620" s="21">
        <v>37</v>
      </c>
      <c r="B620" s="83" t="s">
        <v>719</v>
      </c>
      <c r="C620" s="27" t="s">
        <v>90</v>
      </c>
      <c r="D620" s="37" t="s">
        <v>697</v>
      </c>
      <c r="E620" s="45">
        <v>1292</v>
      </c>
      <c r="F620" s="21">
        <v>0</v>
      </c>
    </row>
    <row r="621" ht="20.1" customHeight="1" spans="1:6">
      <c r="A621" s="21">
        <v>38</v>
      </c>
      <c r="B621" s="83" t="s">
        <v>720</v>
      </c>
      <c r="C621" s="27" t="s">
        <v>90</v>
      </c>
      <c r="D621" s="37" t="s">
        <v>697</v>
      </c>
      <c r="E621" s="45">
        <v>1100</v>
      </c>
      <c r="F621" s="21">
        <v>0</v>
      </c>
    </row>
    <row r="622" ht="20.1" customHeight="1" spans="1:6">
      <c r="A622" s="21">
        <v>39</v>
      </c>
      <c r="B622" s="45" t="s">
        <v>721</v>
      </c>
      <c r="C622" s="27" t="s">
        <v>90</v>
      </c>
      <c r="D622" s="37" t="s">
        <v>697</v>
      </c>
      <c r="E622" s="45">
        <v>304</v>
      </c>
      <c r="F622" s="21">
        <v>0</v>
      </c>
    </row>
    <row r="623" ht="20.1" customHeight="1" spans="1:6">
      <c r="A623" s="21">
        <v>40</v>
      </c>
      <c r="B623" s="45" t="s">
        <v>722</v>
      </c>
      <c r="C623" s="27" t="s">
        <v>90</v>
      </c>
      <c r="D623" s="37" t="s">
        <v>697</v>
      </c>
      <c r="E623" s="21">
        <v>318</v>
      </c>
      <c r="F623" s="21">
        <v>0</v>
      </c>
    </row>
    <row r="624" ht="20.1" customHeight="1" spans="1:6">
      <c r="A624" s="21">
        <v>41</v>
      </c>
      <c r="B624" s="71" t="s">
        <v>723</v>
      </c>
      <c r="C624" s="19" t="s">
        <v>16</v>
      </c>
      <c r="D624" s="19" t="s">
        <v>724</v>
      </c>
      <c r="E624" s="37">
        <v>5168</v>
      </c>
      <c r="F624" s="21">
        <v>0</v>
      </c>
    </row>
    <row r="625" ht="20.1" customHeight="1" spans="1:6">
      <c r="A625" s="21">
        <v>42</v>
      </c>
      <c r="B625" s="71" t="s">
        <v>725</v>
      </c>
      <c r="C625" s="19" t="s">
        <v>16</v>
      </c>
      <c r="D625" s="19" t="s">
        <v>724</v>
      </c>
      <c r="E625" s="37">
        <v>156</v>
      </c>
      <c r="F625" s="21">
        <v>0</v>
      </c>
    </row>
    <row r="626" ht="20.1" customHeight="1" spans="1:6">
      <c r="A626" s="21">
        <v>43</v>
      </c>
      <c r="B626" s="71" t="s">
        <v>726</v>
      </c>
      <c r="C626" s="19" t="s">
        <v>16</v>
      </c>
      <c r="D626" s="19" t="s">
        <v>724</v>
      </c>
      <c r="E626" s="37">
        <v>111</v>
      </c>
      <c r="F626" s="21">
        <v>0</v>
      </c>
    </row>
    <row r="627" ht="20.1" customHeight="1" spans="1:6">
      <c r="A627" s="21">
        <v>44</v>
      </c>
      <c r="B627" s="71" t="s">
        <v>727</v>
      </c>
      <c r="C627" s="19" t="s">
        <v>16</v>
      </c>
      <c r="D627" s="19" t="s">
        <v>724</v>
      </c>
      <c r="E627" s="37">
        <v>100</v>
      </c>
      <c r="F627" s="21">
        <v>0</v>
      </c>
    </row>
    <row r="628" ht="20.1" customHeight="1" spans="1:6">
      <c r="A628" s="21">
        <v>45</v>
      </c>
      <c r="B628" s="71" t="s">
        <v>728</v>
      </c>
      <c r="C628" s="19" t="s">
        <v>16</v>
      </c>
      <c r="D628" s="19" t="s">
        <v>724</v>
      </c>
      <c r="E628" s="37">
        <v>113</v>
      </c>
      <c r="F628" s="21">
        <v>0</v>
      </c>
    </row>
    <row r="629" ht="20.1" customHeight="1" spans="1:6">
      <c r="A629" s="21">
        <v>46</v>
      </c>
      <c r="B629" s="71" t="s">
        <v>729</v>
      </c>
      <c r="C629" s="19" t="s">
        <v>16</v>
      </c>
      <c r="D629" s="19" t="s">
        <v>724</v>
      </c>
      <c r="E629" s="37">
        <v>240</v>
      </c>
      <c r="F629" s="21">
        <v>0</v>
      </c>
    </row>
    <row r="630" ht="20.1" customHeight="1" spans="1:6">
      <c r="A630" s="21">
        <v>47</v>
      </c>
      <c r="B630" s="71" t="s">
        <v>730</v>
      </c>
      <c r="C630" s="19" t="s">
        <v>16</v>
      </c>
      <c r="D630" s="19" t="s">
        <v>724</v>
      </c>
      <c r="E630" s="37">
        <v>84</v>
      </c>
      <c r="F630" s="21">
        <v>0</v>
      </c>
    </row>
    <row r="631" ht="20.1" customHeight="1" spans="1:6">
      <c r="A631" s="21">
        <v>48</v>
      </c>
      <c r="B631" s="71" t="s">
        <v>731</v>
      </c>
      <c r="C631" s="19" t="s">
        <v>16</v>
      </c>
      <c r="D631" s="19" t="s">
        <v>724</v>
      </c>
      <c r="E631" s="37">
        <v>168</v>
      </c>
      <c r="F631" s="21">
        <v>0</v>
      </c>
    </row>
    <row r="632" ht="20.1" customHeight="1" spans="1:6">
      <c r="A632" s="21">
        <v>49</v>
      </c>
      <c r="B632" s="71" t="s">
        <v>732</v>
      </c>
      <c r="C632" s="19" t="s">
        <v>16</v>
      </c>
      <c r="D632" s="19" t="s">
        <v>724</v>
      </c>
      <c r="E632" s="37">
        <v>255</v>
      </c>
      <c r="F632" s="21">
        <v>0</v>
      </c>
    </row>
    <row r="633" ht="20.1" customHeight="1" spans="1:6">
      <c r="A633" s="21">
        <v>50</v>
      </c>
      <c r="B633" s="71" t="s">
        <v>733</v>
      </c>
      <c r="C633" s="19" t="s">
        <v>13</v>
      </c>
      <c r="D633" s="19" t="s">
        <v>724</v>
      </c>
      <c r="E633" s="37">
        <v>80</v>
      </c>
      <c r="F633" s="21">
        <v>0</v>
      </c>
    </row>
    <row r="634" ht="20.1" customHeight="1" spans="1:6">
      <c r="A634" s="21">
        <v>51</v>
      </c>
      <c r="B634" s="71" t="s">
        <v>734</v>
      </c>
      <c r="C634" s="19" t="s">
        <v>13</v>
      </c>
      <c r="D634" s="19" t="s">
        <v>724</v>
      </c>
      <c r="E634" s="37">
        <v>75</v>
      </c>
      <c r="F634" s="21">
        <v>0</v>
      </c>
    </row>
    <row r="635" ht="20.1" customHeight="1" spans="1:6">
      <c r="A635" s="21">
        <v>52</v>
      </c>
      <c r="B635" s="71" t="s">
        <v>735</v>
      </c>
      <c r="C635" s="19" t="s">
        <v>13</v>
      </c>
      <c r="D635" s="19" t="s">
        <v>724</v>
      </c>
      <c r="E635" s="37">
        <v>298</v>
      </c>
      <c r="F635" s="21">
        <v>0</v>
      </c>
    </row>
    <row r="636" ht="20.1" customHeight="1" spans="1:6">
      <c r="A636" s="21">
        <v>53</v>
      </c>
      <c r="B636" s="71" t="s">
        <v>736</v>
      </c>
      <c r="C636" s="19" t="s">
        <v>13</v>
      </c>
      <c r="D636" s="19" t="s">
        <v>724</v>
      </c>
      <c r="E636" s="37">
        <v>71</v>
      </c>
      <c r="F636" s="21">
        <v>0</v>
      </c>
    </row>
    <row r="637" ht="20.1" customHeight="1" spans="1:6">
      <c r="A637" s="21">
        <v>54</v>
      </c>
      <c r="B637" s="71" t="s">
        <v>737</v>
      </c>
      <c r="C637" s="19" t="s">
        <v>13</v>
      </c>
      <c r="D637" s="19" t="s">
        <v>724</v>
      </c>
      <c r="E637" s="37">
        <v>260</v>
      </c>
      <c r="F637" s="21">
        <v>0</v>
      </c>
    </row>
    <row r="638" ht="20.1" customHeight="1" spans="1:6">
      <c r="A638" s="21">
        <v>55</v>
      </c>
      <c r="B638" s="71" t="s">
        <v>738</v>
      </c>
      <c r="C638" s="19" t="s">
        <v>90</v>
      </c>
      <c r="D638" s="19" t="s">
        <v>724</v>
      </c>
      <c r="E638" s="37">
        <v>100</v>
      </c>
      <c r="F638" s="21">
        <v>0</v>
      </c>
    </row>
    <row r="639" ht="20.1" customHeight="1" spans="1:6">
      <c r="A639" s="21">
        <v>56</v>
      </c>
      <c r="B639" s="71" t="s">
        <v>739</v>
      </c>
      <c r="C639" s="19" t="s">
        <v>90</v>
      </c>
      <c r="D639" s="19" t="s">
        <v>724</v>
      </c>
      <c r="E639" s="37">
        <v>240</v>
      </c>
      <c r="F639" s="21">
        <v>0</v>
      </c>
    </row>
    <row r="640" ht="20.1" customHeight="1" spans="1:6">
      <c r="A640" s="21">
        <v>57</v>
      </c>
      <c r="B640" s="71" t="s">
        <v>740</v>
      </c>
      <c r="C640" s="19" t="s">
        <v>90</v>
      </c>
      <c r="D640" s="19" t="s">
        <v>724</v>
      </c>
      <c r="E640" s="37">
        <v>200</v>
      </c>
      <c r="F640" s="21">
        <v>0</v>
      </c>
    </row>
    <row r="641" ht="20.1" customHeight="1" spans="1:6">
      <c r="A641" s="21">
        <v>58</v>
      </c>
      <c r="B641" s="71" t="s">
        <v>741</v>
      </c>
      <c r="C641" s="19" t="s">
        <v>90</v>
      </c>
      <c r="D641" s="19" t="s">
        <v>724</v>
      </c>
      <c r="E641" s="37">
        <v>52</v>
      </c>
      <c r="F641" s="21">
        <v>0</v>
      </c>
    </row>
    <row r="642" ht="20.1" customHeight="1" spans="1:6">
      <c r="A642" s="21">
        <v>59</v>
      </c>
      <c r="B642" s="71" t="s">
        <v>742</v>
      </c>
      <c r="C642" s="19" t="s">
        <v>16</v>
      </c>
      <c r="D642" s="19" t="s">
        <v>724</v>
      </c>
      <c r="E642" s="37">
        <v>371</v>
      </c>
      <c r="F642" s="21">
        <v>0</v>
      </c>
    </row>
    <row r="643" ht="20.1" customHeight="1" spans="1:6">
      <c r="A643" s="21">
        <v>60</v>
      </c>
      <c r="B643" s="71" t="s">
        <v>743</v>
      </c>
      <c r="C643" s="19" t="s">
        <v>90</v>
      </c>
      <c r="D643" s="19" t="s">
        <v>724</v>
      </c>
      <c r="E643" s="37">
        <v>100</v>
      </c>
      <c r="F643" s="21">
        <v>0</v>
      </c>
    </row>
    <row r="644" ht="20.1" customHeight="1" spans="1:6">
      <c r="A644" s="21">
        <v>61</v>
      </c>
      <c r="B644" s="21" t="s">
        <v>744</v>
      </c>
      <c r="C644" s="21" t="s">
        <v>16</v>
      </c>
      <c r="D644" s="21" t="s">
        <v>745</v>
      </c>
      <c r="E644" s="21">
        <v>120</v>
      </c>
      <c r="F644" s="21">
        <v>0</v>
      </c>
    </row>
    <row r="645" ht="20.1" customHeight="1" spans="1:6">
      <c r="A645" s="21">
        <v>62</v>
      </c>
      <c r="B645" s="21" t="s">
        <v>746</v>
      </c>
      <c r="C645" s="21" t="s">
        <v>16</v>
      </c>
      <c r="D645" s="21" t="s">
        <v>745</v>
      </c>
      <c r="E645" s="21">
        <v>158</v>
      </c>
      <c r="F645" s="21">
        <v>0</v>
      </c>
    </row>
    <row r="646" ht="20.1" customHeight="1" spans="1:6">
      <c r="A646" s="21">
        <v>63</v>
      </c>
      <c r="B646" s="21" t="s">
        <v>747</v>
      </c>
      <c r="C646" s="21" t="s">
        <v>16</v>
      </c>
      <c r="D646" s="21" t="s">
        <v>745</v>
      </c>
      <c r="E646" s="21">
        <v>300</v>
      </c>
      <c r="F646" s="21">
        <v>0</v>
      </c>
    </row>
    <row r="647" ht="20.1" customHeight="1" spans="1:6">
      <c r="A647" s="21">
        <v>64</v>
      </c>
      <c r="B647" s="21" t="s">
        <v>748</v>
      </c>
      <c r="C647" s="21" t="s">
        <v>16</v>
      </c>
      <c r="D647" s="21" t="s">
        <v>745</v>
      </c>
      <c r="E647" s="21">
        <v>198</v>
      </c>
      <c r="F647" s="21">
        <v>0</v>
      </c>
    </row>
    <row r="648" ht="20.1" customHeight="1" spans="1:6">
      <c r="A648" s="21">
        <v>65</v>
      </c>
      <c r="B648" s="21" t="s">
        <v>749</v>
      </c>
      <c r="C648" s="21" t="s">
        <v>16</v>
      </c>
      <c r="D648" s="21" t="s">
        <v>745</v>
      </c>
      <c r="E648" s="21">
        <v>192</v>
      </c>
      <c r="F648" s="21">
        <v>0</v>
      </c>
    </row>
    <row r="649" ht="20.1" customHeight="1" spans="1:6">
      <c r="A649" s="21">
        <v>66</v>
      </c>
      <c r="B649" s="21" t="s">
        <v>750</v>
      </c>
      <c r="C649" s="21" t="s">
        <v>16</v>
      </c>
      <c r="D649" s="21" t="s">
        <v>745</v>
      </c>
      <c r="E649" s="21">
        <v>120</v>
      </c>
      <c r="F649" s="21">
        <v>0</v>
      </c>
    </row>
    <row r="650" ht="20.1" customHeight="1" spans="1:6">
      <c r="A650" s="21">
        <v>67</v>
      </c>
      <c r="B650" s="21" t="s">
        <v>751</v>
      </c>
      <c r="C650" s="21" t="s">
        <v>16</v>
      </c>
      <c r="D650" s="21" t="s">
        <v>745</v>
      </c>
      <c r="E650" s="21">
        <v>710</v>
      </c>
      <c r="F650" s="21">
        <v>0</v>
      </c>
    </row>
    <row r="651" ht="20.1" customHeight="1" spans="1:6">
      <c r="A651" s="21">
        <v>68</v>
      </c>
      <c r="B651" s="21" t="s">
        <v>752</v>
      </c>
      <c r="C651" s="21" t="s">
        <v>16</v>
      </c>
      <c r="D651" s="21" t="s">
        <v>745</v>
      </c>
      <c r="E651" s="21">
        <v>110</v>
      </c>
      <c r="F651" s="21">
        <v>110</v>
      </c>
    </row>
    <row r="652" ht="20.1" customHeight="1" spans="1:6">
      <c r="A652" s="21">
        <v>69</v>
      </c>
      <c r="B652" s="21" t="s">
        <v>753</v>
      </c>
      <c r="C652" s="21" t="s">
        <v>16</v>
      </c>
      <c r="D652" s="21" t="s">
        <v>745</v>
      </c>
      <c r="E652" s="21">
        <v>120</v>
      </c>
      <c r="F652" s="21">
        <v>0</v>
      </c>
    </row>
    <row r="653" ht="20.1" customHeight="1" spans="1:6">
      <c r="A653" s="21">
        <v>70</v>
      </c>
      <c r="B653" s="21" t="s">
        <v>754</v>
      </c>
      <c r="C653" s="21" t="s">
        <v>16</v>
      </c>
      <c r="D653" s="21" t="s">
        <v>745</v>
      </c>
      <c r="E653" s="21">
        <v>270</v>
      </c>
      <c r="F653" s="21">
        <v>270</v>
      </c>
    </row>
    <row r="654" ht="20.1" customHeight="1" spans="1:6">
      <c r="A654" s="21">
        <v>71</v>
      </c>
      <c r="B654" s="21" t="s">
        <v>755</v>
      </c>
      <c r="C654" s="21" t="s">
        <v>16</v>
      </c>
      <c r="D654" s="21" t="s">
        <v>745</v>
      </c>
      <c r="E654" s="21">
        <v>220</v>
      </c>
      <c r="F654" s="21">
        <v>0</v>
      </c>
    </row>
    <row r="655" ht="20.1" customHeight="1" spans="1:6">
      <c r="A655" s="21">
        <v>72</v>
      </c>
      <c r="B655" s="21" t="s">
        <v>756</v>
      </c>
      <c r="C655" s="21" t="s">
        <v>87</v>
      </c>
      <c r="D655" s="21" t="s">
        <v>745</v>
      </c>
      <c r="E655" s="21">
        <v>100</v>
      </c>
      <c r="F655" s="21">
        <v>100</v>
      </c>
    </row>
    <row r="656" ht="20.1" customHeight="1" spans="1:6">
      <c r="A656" s="21">
        <v>73</v>
      </c>
      <c r="B656" s="21" t="s">
        <v>757</v>
      </c>
      <c r="C656" s="21" t="s">
        <v>87</v>
      </c>
      <c r="D656" s="21" t="s">
        <v>745</v>
      </c>
      <c r="E656" s="21">
        <v>100</v>
      </c>
      <c r="F656" s="21">
        <v>0</v>
      </c>
    </row>
    <row r="657" ht="20.1" customHeight="1" spans="1:6">
      <c r="A657" s="21">
        <v>74</v>
      </c>
      <c r="B657" s="21" t="s">
        <v>758</v>
      </c>
      <c r="C657" s="21" t="s">
        <v>87</v>
      </c>
      <c r="D657" s="21" t="s">
        <v>745</v>
      </c>
      <c r="E657" s="21">
        <v>272</v>
      </c>
      <c r="F657" s="21">
        <v>0</v>
      </c>
    </row>
    <row r="658" ht="20.1" customHeight="1" spans="1:6">
      <c r="A658" s="21">
        <v>75</v>
      </c>
      <c r="B658" s="21" t="s">
        <v>759</v>
      </c>
      <c r="C658" s="21" t="s">
        <v>87</v>
      </c>
      <c r="D658" s="21" t="s">
        <v>745</v>
      </c>
      <c r="E658" s="21">
        <v>526</v>
      </c>
      <c r="F658" s="21">
        <v>0</v>
      </c>
    </row>
    <row r="659" ht="20.1" customHeight="1" spans="1:6">
      <c r="A659" s="21">
        <v>76</v>
      </c>
      <c r="B659" s="21" t="s">
        <v>760</v>
      </c>
      <c r="C659" s="21" t="s">
        <v>16</v>
      </c>
      <c r="D659" s="21" t="s">
        <v>745</v>
      </c>
      <c r="E659" s="21">
        <v>300</v>
      </c>
      <c r="F659" s="21">
        <v>0</v>
      </c>
    </row>
    <row r="660" ht="20.1" customHeight="1" spans="1:6">
      <c r="A660" s="21">
        <v>77</v>
      </c>
      <c r="B660" s="21" t="s">
        <v>761</v>
      </c>
      <c r="C660" s="21" t="s">
        <v>16</v>
      </c>
      <c r="D660" s="21" t="s">
        <v>745</v>
      </c>
      <c r="E660" s="21">
        <v>500</v>
      </c>
      <c r="F660" s="21">
        <v>0</v>
      </c>
    </row>
    <row r="661" ht="20.1" customHeight="1" spans="1:6">
      <c r="A661" s="21">
        <v>78</v>
      </c>
      <c r="B661" s="21" t="s">
        <v>762</v>
      </c>
      <c r="C661" s="21" t="s">
        <v>16</v>
      </c>
      <c r="D661" s="21" t="s">
        <v>745</v>
      </c>
      <c r="E661" s="21">
        <v>400</v>
      </c>
      <c r="F661" s="21">
        <v>0</v>
      </c>
    </row>
    <row r="662" ht="20.1" customHeight="1" spans="1:6">
      <c r="A662" s="21">
        <v>79</v>
      </c>
      <c r="B662" s="21" t="s">
        <v>763</v>
      </c>
      <c r="C662" s="21" t="s">
        <v>16</v>
      </c>
      <c r="D662" s="21" t="s">
        <v>745</v>
      </c>
      <c r="E662" s="21">
        <v>460</v>
      </c>
      <c r="F662" s="21">
        <v>0</v>
      </c>
    </row>
    <row r="663" ht="20.1" customHeight="1" spans="1:6">
      <c r="A663" s="21">
        <v>80</v>
      </c>
      <c r="B663" s="21" t="s">
        <v>764</v>
      </c>
      <c r="C663" s="21" t="s">
        <v>87</v>
      </c>
      <c r="D663" s="21" t="s">
        <v>745</v>
      </c>
      <c r="E663" s="21">
        <v>100</v>
      </c>
      <c r="F663" s="21">
        <v>0</v>
      </c>
    </row>
    <row r="664" ht="20.1" customHeight="1" spans="1:6">
      <c r="A664" s="21">
        <v>81</v>
      </c>
      <c r="B664" s="21" t="s">
        <v>765</v>
      </c>
      <c r="C664" s="21" t="s">
        <v>87</v>
      </c>
      <c r="D664" s="21" t="s">
        <v>745</v>
      </c>
      <c r="E664" s="21">
        <v>647</v>
      </c>
      <c r="F664" s="21">
        <v>0</v>
      </c>
    </row>
    <row r="665" ht="20.1" customHeight="1" spans="1:6">
      <c r="A665" s="21">
        <v>82</v>
      </c>
      <c r="B665" s="21" t="s">
        <v>766</v>
      </c>
      <c r="C665" s="21" t="s">
        <v>87</v>
      </c>
      <c r="D665" s="21" t="s">
        <v>745</v>
      </c>
      <c r="E665" s="21">
        <v>62</v>
      </c>
      <c r="F665" s="21">
        <v>0</v>
      </c>
    </row>
    <row r="666" ht="20.1" customHeight="1" spans="1:6">
      <c r="A666" s="21">
        <v>83</v>
      </c>
      <c r="B666" s="21" t="s">
        <v>767</v>
      </c>
      <c r="C666" s="21" t="s">
        <v>16</v>
      </c>
      <c r="D666" s="21" t="s">
        <v>745</v>
      </c>
      <c r="E666" s="21">
        <v>60</v>
      </c>
      <c r="F666" s="21">
        <v>0</v>
      </c>
    </row>
    <row r="667" ht="20.1" customHeight="1" spans="1:6">
      <c r="A667" s="21">
        <v>84</v>
      </c>
      <c r="B667" s="21" t="s">
        <v>768</v>
      </c>
      <c r="C667" s="21" t="s">
        <v>87</v>
      </c>
      <c r="D667" s="21" t="s">
        <v>745</v>
      </c>
      <c r="E667" s="21">
        <v>200</v>
      </c>
      <c r="F667" s="21">
        <v>0</v>
      </c>
    </row>
    <row r="668" ht="20.1" customHeight="1" spans="1:6">
      <c r="A668" s="21">
        <v>85</v>
      </c>
      <c r="B668" s="21" t="s">
        <v>769</v>
      </c>
      <c r="C668" s="21" t="s">
        <v>87</v>
      </c>
      <c r="D668" s="21" t="s">
        <v>745</v>
      </c>
      <c r="E668" s="21">
        <v>150</v>
      </c>
      <c r="F668" s="21">
        <v>0</v>
      </c>
    </row>
    <row r="669" ht="20.1" customHeight="1" spans="1:6">
      <c r="A669" s="21">
        <v>86</v>
      </c>
      <c r="B669" s="21" t="s">
        <v>770</v>
      </c>
      <c r="C669" s="21" t="s">
        <v>87</v>
      </c>
      <c r="D669" s="21" t="s">
        <v>745</v>
      </c>
      <c r="E669" s="21">
        <v>210</v>
      </c>
      <c r="F669" s="21">
        <v>0</v>
      </c>
    </row>
    <row r="670" ht="20.1" customHeight="1" spans="1:6">
      <c r="A670" s="21">
        <v>87</v>
      </c>
      <c r="B670" s="21" t="s">
        <v>771</v>
      </c>
      <c r="C670" s="21" t="s">
        <v>87</v>
      </c>
      <c r="D670" s="21" t="s">
        <v>745</v>
      </c>
      <c r="E670" s="21">
        <v>180</v>
      </c>
      <c r="F670" s="21">
        <v>0</v>
      </c>
    </row>
    <row r="671" ht="20.1" customHeight="1" spans="1:6">
      <c r="A671" s="21">
        <v>88</v>
      </c>
      <c r="B671" s="21" t="s">
        <v>772</v>
      </c>
      <c r="C671" s="21" t="s">
        <v>87</v>
      </c>
      <c r="D671" s="21" t="s">
        <v>745</v>
      </c>
      <c r="E671" s="21">
        <v>260</v>
      </c>
      <c r="F671" s="21">
        <v>0</v>
      </c>
    </row>
    <row r="672" ht="20.1" customHeight="1" spans="1:6">
      <c r="A672" s="21">
        <v>89</v>
      </c>
      <c r="B672" s="21" t="s">
        <v>773</v>
      </c>
      <c r="C672" s="21" t="s">
        <v>16</v>
      </c>
      <c r="D672" s="21" t="s">
        <v>745</v>
      </c>
      <c r="E672" s="21">
        <v>120</v>
      </c>
      <c r="F672" s="21">
        <v>0</v>
      </c>
    </row>
    <row r="673" ht="20.1" customHeight="1" spans="1:6">
      <c r="A673" s="21">
        <v>90</v>
      </c>
      <c r="B673" s="21" t="s">
        <v>774</v>
      </c>
      <c r="C673" s="21" t="s">
        <v>87</v>
      </c>
      <c r="D673" s="21" t="s">
        <v>745</v>
      </c>
      <c r="E673" s="21">
        <v>111</v>
      </c>
      <c r="F673" s="21">
        <v>0</v>
      </c>
    </row>
    <row r="674" ht="20.1" customHeight="1" spans="1:6">
      <c r="A674" s="21">
        <v>91</v>
      </c>
      <c r="B674" s="21" t="s">
        <v>775</v>
      </c>
      <c r="C674" s="21" t="s">
        <v>87</v>
      </c>
      <c r="D674" s="21" t="s">
        <v>745</v>
      </c>
      <c r="E674" s="21">
        <v>64</v>
      </c>
      <c r="F674" s="21">
        <v>0</v>
      </c>
    </row>
    <row r="675" ht="20.1" customHeight="1" spans="1:6">
      <c r="A675" s="21">
        <v>92</v>
      </c>
      <c r="B675" s="21" t="s">
        <v>776</v>
      </c>
      <c r="C675" s="21" t="s">
        <v>87</v>
      </c>
      <c r="D675" s="21" t="s">
        <v>745</v>
      </c>
      <c r="E675" s="21">
        <v>93</v>
      </c>
      <c r="F675" s="21">
        <v>0</v>
      </c>
    </row>
    <row r="676" ht="20.1" customHeight="1" spans="1:6">
      <c r="A676" s="21">
        <v>93</v>
      </c>
      <c r="B676" s="21" t="s">
        <v>777</v>
      </c>
      <c r="C676" s="21" t="s">
        <v>90</v>
      </c>
      <c r="D676" s="21" t="s">
        <v>745</v>
      </c>
      <c r="E676" s="21">
        <v>180</v>
      </c>
      <c r="F676" s="21">
        <v>180</v>
      </c>
    </row>
    <row r="677" ht="20.1" customHeight="1" spans="1:6">
      <c r="A677" s="21">
        <v>94</v>
      </c>
      <c r="B677" s="21" t="s">
        <v>778</v>
      </c>
      <c r="C677" s="21" t="s">
        <v>90</v>
      </c>
      <c r="D677" s="21" t="s">
        <v>745</v>
      </c>
      <c r="E677" s="21">
        <v>80</v>
      </c>
      <c r="F677" s="21">
        <v>0</v>
      </c>
    </row>
    <row r="678" ht="20.1" customHeight="1" spans="1:6">
      <c r="A678" s="21">
        <v>95</v>
      </c>
      <c r="B678" s="21" t="s">
        <v>779</v>
      </c>
      <c r="C678" s="21" t="s">
        <v>90</v>
      </c>
      <c r="D678" s="21" t="s">
        <v>745</v>
      </c>
      <c r="E678" s="21">
        <v>190</v>
      </c>
      <c r="F678" s="21">
        <v>0</v>
      </c>
    </row>
    <row r="679" ht="20.1" customHeight="1" spans="1:6">
      <c r="A679" s="21">
        <v>96</v>
      </c>
      <c r="B679" s="21" t="s">
        <v>780</v>
      </c>
      <c r="C679" s="21" t="s">
        <v>90</v>
      </c>
      <c r="D679" s="21" t="s">
        <v>745</v>
      </c>
      <c r="E679" s="21">
        <v>177</v>
      </c>
      <c r="F679" s="21">
        <v>0</v>
      </c>
    </row>
    <row r="680" ht="20.1" customHeight="1" spans="1:6">
      <c r="A680" s="21">
        <v>97</v>
      </c>
      <c r="B680" s="21" t="s">
        <v>781</v>
      </c>
      <c r="C680" s="21" t="s">
        <v>90</v>
      </c>
      <c r="D680" s="21" t="s">
        <v>745</v>
      </c>
      <c r="E680" s="21">
        <v>179</v>
      </c>
      <c r="F680" s="21">
        <v>0</v>
      </c>
    </row>
    <row r="681" ht="20.1" customHeight="1" spans="1:6">
      <c r="A681" s="21">
        <v>98</v>
      </c>
      <c r="B681" s="21" t="s">
        <v>782</v>
      </c>
      <c r="C681" s="21" t="s">
        <v>90</v>
      </c>
      <c r="D681" s="21" t="s">
        <v>745</v>
      </c>
      <c r="E681" s="21">
        <v>356</v>
      </c>
      <c r="F681" s="21">
        <v>0</v>
      </c>
    </row>
    <row r="682" ht="20.1" customHeight="1" spans="1:6">
      <c r="A682" s="21">
        <v>99</v>
      </c>
      <c r="B682" s="21" t="s">
        <v>783</v>
      </c>
      <c r="C682" s="21" t="s">
        <v>90</v>
      </c>
      <c r="D682" s="21" t="s">
        <v>745</v>
      </c>
      <c r="E682" s="21">
        <v>100</v>
      </c>
      <c r="F682" s="21">
        <v>0</v>
      </c>
    </row>
    <row r="683" ht="20.1" customHeight="1" spans="1:6">
      <c r="A683" s="21">
        <v>100</v>
      </c>
      <c r="B683" s="21" t="s">
        <v>784</v>
      </c>
      <c r="C683" s="21" t="s">
        <v>90</v>
      </c>
      <c r="D683" s="21" t="s">
        <v>745</v>
      </c>
      <c r="E683" s="21">
        <v>200</v>
      </c>
      <c r="F683" s="21">
        <v>0</v>
      </c>
    </row>
    <row r="684" ht="20.1" customHeight="1" spans="1:6">
      <c r="A684" s="21">
        <v>101</v>
      </c>
      <c r="B684" s="21" t="s">
        <v>785</v>
      </c>
      <c r="C684" s="21" t="s">
        <v>90</v>
      </c>
      <c r="D684" s="21" t="s">
        <v>745</v>
      </c>
      <c r="E684" s="21">
        <v>369</v>
      </c>
      <c r="F684" s="21">
        <v>0</v>
      </c>
    </row>
    <row r="685" ht="20.1" customHeight="1" spans="1:6">
      <c r="A685" s="21">
        <v>102</v>
      </c>
      <c r="B685" s="21" t="s">
        <v>786</v>
      </c>
      <c r="C685" s="21" t="s">
        <v>90</v>
      </c>
      <c r="D685" s="21" t="s">
        <v>745</v>
      </c>
      <c r="E685" s="21">
        <v>200</v>
      </c>
      <c r="F685" s="21">
        <v>0</v>
      </c>
    </row>
    <row r="686" ht="20.1" customHeight="1" spans="1:6">
      <c r="A686" s="21">
        <v>103</v>
      </c>
      <c r="B686" s="21" t="s">
        <v>787</v>
      </c>
      <c r="C686" s="21" t="s">
        <v>90</v>
      </c>
      <c r="D686" s="21" t="s">
        <v>745</v>
      </c>
      <c r="E686" s="21">
        <v>130</v>
      </c>
      <c r="F686" s="21">
        <v>0</v>
      </c>
    </row>
    <row r="687" ht="20.1" customHeight="1" spans="1:6">
      <c r="A687" s="21">
        <v>104</v>
      </c>
      <c r="B687" s="21" t="s">
        <v>788</v>
      </c>
      <c r="C687" s="21" t="s">
        <v>90</v>
      </c>
      <c r="D687" s="21" t="s">
        <v>745</v>
      </c>
      <c r="E687" s="21">
        <v>730</v>
      </c>
      <c r="F687" s="21">
        <v>0</v>
      </c>
    </row>
    <row r="688" ht="20.1" customHeight="1" spans="1:6">
      <c r="A688" s="21">
        <v>105</v>
      </c>
      <c r="B688" s="21" t="s">
        <v>789</v>
      </c>
      <c r="C688" s="21" t="s">
        <v>90</v>
      </c>
      <c r="D688" s="21" t="s">
        <v>745</v>
      </c>
      <c r="E688" s="21">
        <v>200</v>
      </c>
      <c r="F688" s="21">
        <v>0</v>
      </c>
    </row>
    <row r="689" ht="20.1" customHeight="1" spans="1:6">
      <c r="A689" s="21">
        <v>106</v>
      </c>
      <c r="B689" s="21" t="s">
        <v>790</v>
      </c>
      <c r="C689" s="21" t="s">
        <v>90</v>
      </c>
      <c r="D689" s="21" t="s">
        <v>745</v>
      </c>
      <c r="E689" s="21">
        <v>300</v>
      </c>
      <c r="F689" s="21">
        <v>0</v>
      </c>
    </row>
    <row r="690" ht="20.1" customHeight="1" spans="1:6">
      <c r="A690" s="21">
        <v>107</v>
      </c>
      <c r="B690" s="21" t="s">
        <v>791</v>
      </c>
      <c r="C690" s="21" t="s">
        <v>90</v>
      </c>
      <c r="D690" s="21" t="s">
        <v>745</v>
      </c>
      <c r="E690" s="21">
        <v>200</v>
      </c>
      <c r="F690" s="21">
        <v>0</v>
      </c>
    </row>
    <row r="691" ht="20.1" customHeight="1" spans="1:6">
      <c r="A691" s="21">
        <v>108</v>
      </c>
      <c r="B691" s="21" t="s">
        <v>792</v>
      </c>
      <c r="C691" s="21" t="s">
        <v>90</v>
      </c>
      <c r="D691" s="21" t="s">
        <v>745</v>
      </c>
      <c r="E691" s="21">
        <v>120</v>
      </c>
      <c r="F691" s="21">
        <v>0</v>
      </c>
    </row>
    <row r="692" ht="20.1" customHeight="1" spans="1:6">
      <c r="A692" s="21">
        <v>109</v>
      </c>
      <c r="B692" s="21" t="s">
        <v>793</v>
      </c>
      <c r="C692" s="21" t="s">
        <v>90</v>
      </c>
      <c r="D692" s="21" t="s">
        <v>745</v>
      </c>
      <c r="E692" s="21">
        <v>260</v>
      </c>
      <c r="F692" s="21">
        <v>80</v>
      </c>
    </row>
    <row r="693" ht="20.1" customHeight="1" spans="1:6">
      <c r="A693" s="21">
        <v>110</v>
      </c>
      <c r="B693" s="21" t="s">
        <v>794</v>
      </c>
      <c r="C693" s="21" t="s">
        <v>90</v>
      </c>
      <c r="D693" s="21" t="s">
        <v>745</v>
      </c>
      <c r="E693" s="21">
        <v>50</v>
      </c>
      <c r="F693" s="21">
        <v>0</v>
      </c>
    </row>
    <row r="694" ht="20.1" customHeight="1" spans="1:6">
      <c r="A694" s="21">
        <v>111</v>
      </c>
      <c r="B694" s="21" t="s">
        <v>795</v>
      </c>
      <c r="C694" s="21" t="s">
        <v>90</v>
      </c>
      <c r="D694" s="21" t="s">
        <v>745</v>
      </c>
      <c r="E694" s="21">
        <v>40</v>
      </c>
      <c r="F694" s="21">
        <v>0</v>
      </c>
    </row>
    <row r="695" ht="20.1" customHeight="1" spans="1:6">
      <c r="A695" s="21">
        <v>112</v>
      </c>
      <c r="B695" s="21" t="s">
        <v>796</v>
      </c>
      <c r="C695" s="21" t="s">
        <v>90</v>
      </c>
      <c r="D695" s="21" t="s">
        <v>797</v>
      </c>
      <c r="E695" s="21">
        <v>318</v>
      </c>
      <c r="F695" s="21">
        <v>200</v>
      </c>
    </row>
    <row r="696" ht="20.1" customHeight="1" spans="1:6">
      <c r="A696" s="21">
        <v>113</v>
      </c>
      <c r="B696" s="21" t="s">
        <v>798</v>
      </c>
      <c r="C696" s="21" t="s">
        <v>90</v>
      </c>
      <c r="D696" s="21" t="s">
        <v>797</v>
      </c>
      <c r="E696" s="21">
        <v>600</v>
      </c>
      <c r="F696" s="21">
        <v>0</v>
      </c>
    </row>
    <row r="697" ht="20.1" customHeight="1" spans="1:6">
      <c r="A697" s="21">
        <v>114</v>
      </c>
      <c r="B697" s="21" t="s">
        <v>799</v>
      </c>
      <c r="C697" s="21" t="s">
        <v>13</v>
      </c>
      <c r="D697" s="21" t="s">
        <v>797</v>
      </c>
      <c r="E697" s="21">
        <v>101</v>
      </c>
      <c r="F697" s="21">
        <v>101</v>
      </c>
    </row>
    <row r="698" ht="20.1" customHeight="1" spans="1:6">
      <c r="A698" s="21">
        <v>115</v>
      </c>
      <c r="B698" s="21" t="s">
        <v>800</v>
      </c>
      <c r="C698" s="21" t="s">
        <v>87</v>
      </c>
      <c r="D698" s="21" t="s">
        <v>797</v>
      </c>
      <c r="E698" s="21">
        <v>120</v>
      </c>
      <c r="F698" s="21">
        <v>0</v>
      </c>
    </row>
    <row r="699" ht="20.1" customHeight="1" spans="1:6">
      <c r="A699" s="21">
        <v>116</v>
      </c>
      <c r="B699" s="21" t="s">
        <v>801</v>
      </c>
      <c r="C699" s="21" t="s">
        <v>87</v>
      </c>
      <c r="D699" s="21" t="s">
        <v>797</v>
      </c>
      <c r="E699" s="21">
        <v>130</v>
      </c>
      <c r="F699" s="21">
        <v>0</v>
      </c>
    </row>
    <row r="700" ht="20.1" customHeight="1" spans="1:6">
      <c r="A700" s="21">
        <v>117</v>
      </c>
      <c r="B700" s="21" t="s">
        <v>802</v>
      </c>
      <c r="C700" s="21" t="s">
        <v>87</v>
      </c>
      <c r="D700" s="21" t="s">
        <v>797</v>
      </c>
      <c r="E700" s="21">
        <v>120</v>
      </c>
      <c r="F700" s="21">
        <v>0</v>
      </c>
    </row>
    <row r="701" ht="20.1" customHeight="1" spans="1:6">
      <c r="A701" s="21">
        <v>118</v>
      </c>
      <c r="B701" s="21" t="s">
        <v>803</v>
      </c>
      <c r="C701" s="21" t="s">
        <v>90</v>
      </c>
      <c r="D701" s="21" t="s">
        <v>797</v>
      </c>
      <c r="E701" s="21">
        <v>120</v>
      </c>
      <c r="F701" s="21">
        <v>60</v>
      </c>
    </row>
    <row r="702" ht="20.1" customHeight="1" spans="1:6">
      <c r="A702" s="21">
        <v>119</v>
      </c>
      <c r="B702" s="21" t="s">
        <v>804</v>
      </c>
      <c r="C702" s="21" t="s">
        <v>16</v>
      </c>
      <c r="D702" s="21" t="s">
        <v>797</v>
      </c>
      <c r="E702" s="21">
        <v>470</v>
      </c>
      <c r="F702" s="21">
        <v>178</v>
      </c>
    </row>
    <row r="703" ht="20.1" customHeight="1" spans="1:6">
      <c r="A703" s="21">
        <v>120</v>
      </c>
      <c r="B703" s="21" t="s">
        <v>805</v>
      </c>
      <c r="C703" s="21" t="s">
        <v>16</v>
      </c>
      <c r="D703" s="21" t="s">
        <v>797</v>
      </c>
      <c r="E703" s="21">
        <v>515</v>
      </c>
      <c r="F703" s="21">
        <v>296</v>
      </c>
    </row>
    <row r="704" ht="20.1" customHeight="1" spans="1:6">
      <c r="A704" s="21">
        <v>121</v>
      </c>
      <c r="B704" s="21" t="s">
        <v>806</v>
      </c>
      <c r="C704" s="21" t="s">
        <v>16</v>
      </c>
      <c r="D704" s="21" t="s">
        <v>797</v>
      </c>
      <c r="E704" s="21">
        <v>336</v>
      </c>
      <c r="F704" s="21">
        <v>336</v>
      </c>
    </row>
    <row r="705" ht="20.1" customHeight="1" spans="1:6">
      <c r="A705" s="21">
        <v>122</v>
      </c>
      <c r="B705" s="21" t="s">
        <v>807</v>
      </c>
      <c r="C705" s="21" t="s">
        <v>16</v>
      </c>
      <c r="D705" s="21" t="s">
        <v>797</v>
      </c>
      <c r="E705" s="21">
        <v>400</v>
      </c>
      <c r="F705" s="21">
        <v>136</v>
      </c>
    </row>
    <row r="706" ht="20.1" customHeight="1" spans="1:6">
      <c r="A706" s="21">
        <v>123</v>
      </c>
      <c r="B706" s="21" t="s">
        <v>808</v>
      </c>
      <c r="C706" s="21" t="s">
        <v>16</v>
      </c>
      <c r="D706" s="21" t="s">
        <v>797</v>
      </c>
      <c r="E706" s="21">
        <v>220</v>
      </c>
      <c r="F706" s="21">
        <v>0</v>
      </c>
    </row>
    <row r="707" ht="20.1" customHeight="1" spans="1:6">
      <c r="A707" s="21">
        <v>124</v>
      </c>
      <c r="B707" s="21" t="s">
        <v>809</v>
      </c>
      <c r="C707" s="21" t="s">
        <v>16</v>
      </c>
      <c r="D707" s="21" t="s">
        <v>797</v>
      </c>
      <c r="E707" s="21">
        <v>200</v>
      </c>
      <c r="F707" s="21">
        <v>0</v>
      </c>
    </row>
    <row r="708" ht="20.1" customHeight="1" spans="1:6">
      <c r="A708" s="21">
        <v>125</v>
      </c>
      <c r="B708" s="21" t="s">
        <v>810</v>
      </c>
      <c r="C708" s="21" t="s">
        <v>13</v>
      </c>
      <c r="D708" s="21" t="s">
        <v>811</v>
      </c>
      <c r="E708" s="21">
        <v>53</v>
      </c>
      <c r="F708" s="21">
        <v>0</v>
      </c>
    </row>
    <row r="709" ht="20.1" customHeight="1" spans="1:6">
      <c r="A709" s="21">
        <v>126</v>
      </c>
      <c r="B709" s="21" t="s">
        <v>812</v>
      </c>
      <c r="C709" s="21" t="s">
        <v>675</v>
      </c>
      <c r="D709" s="21" t="s">
        <v>811</v>
      </c>
      <c r="E709" s="21">
        <v>1041</v>
      </c>
      <c r="F709" s="21">
        <v>0</v>
      </c>
    </row>
    <row r="710" ht="20.1" customHeight="1" spans="1:6">
      <c r="A710" s="21">
        <v>127</v>
      </c>
      <c r="B710" s="21" t="s">
        <v>813</v>
      </c>
      <c r="C710" s="21" t="s">
        <v>675</v>
      </c>
      <c r="D710" s="21" t="s">
        <v>811</v>
      </c>
      <c r="E710" s="21">
        <v>2599</v>
      </c>
      <c r="F710" s="21">
        <v>0</v>
      </c>
    </row>
    <row r="711" ht="20.1" customHeight="1" spans="1:6">
      <c r="A711" s="21">
        <v>128</v>
      </c>
      <c r="B711" s="21" t="s">
        <v>814</v>
      </c>
      <c r="C711" s="21" t="s">
        <v>675</v>
      </c>
      <c r="D711" s="21" t="s">
        <v>811</v>
      </c>
      <c r="E711" s="21">
        <v>1121</v>
      </c>
      <c r="F711" s="21">
        <v>0</v>
      </c>
    </row>
    <row r="712" ht="34.5" customHeight="1" spans="1:6">
      <c r="A712" s="21">
        <v>129</v>
      </c>
      <c r="B712" s="21" t="s">
        <v>815</v>
      </c>
      <c r="C712" s="21" t="s">
        <v>13</v>
      </c>
      <c r="D712" s="21" t="s">
        <v>811</v>
      </c>
      <c r="E712" s="21">
        <v>3606</v>
      </c>
      <c r="F712" s="21">
        <v>0</v>
      </c>
    </row>
    <row r="713" ht="20.1" customHeight="1" spans="1:6">
      <c r="A713" s="21">
        <v>130</v>
      </c>
      <c r="B713" s="21" t="s">
        <v>816</v>
      </c>
      <c r="C713" s="21" t="s">
        <v>13</v>
      </c>
      <c r="D713" s="21" t="s">
        <v>811</v>
      </c>
      <c r="E713" s="21">
        <v>160</v>
      </c>
      <c r="F713" s="21">
        <v>0</v>
      </c>
    </row>
    <row r="714" ht="20.1" customHeight="1" spans="1:6">
      <c r="A714" s="21">
        <v>131</v>
      </c>
      <c r="B714" s="21" t="s">
        <v>817</v>
      </c>
      <c r="C714" s="21" t="s">
        <v>90</v>
      </c>
      <c r="D714" s="21" t="s">
        <v>811</v>
      </c>
      <c r="E714" s="21">
        <v>200</v>
      </c>
      <c r="F714" s="21">
        <v>0</v>
      </c>
    </row>
    <row r="715" ht="20.1" customHeight="1" spans="1:6">
      <c r="A715" s="21">
        <v>132</v>
      </c>
      <c r="B715" s="21" t="s">
        <v>818</v>
      </c>
      <c r="C715" s="21" t="s">
        <v>13</v>
      </c>
      <c r="D715" s="21" t="s">
        <v>811</v>
      </c>
      <c r="E715" s="21">
        <v>86</v>
      </c>
      <c r="F715" s="21">
        <v>0</v>
      </c>
    </row>
    <row r="716" ht="20.1" customHeight="1" spans="1:6">
      <c r="A716" s="21">
        <v>133</v>
      </c>
      <c r="B716" s="21" t="s">
        <v>819</v>
      </c>
      <c r="C716" s="21" t="s">
        <v>90</v>
      </c>
      <c r="D716" s="21" t="s">
        <v>811</v>
      </c>
      <c r="E716" s="21">
        <v>200</v>
      </c>
      <c r="F716" s="21">
        <v>0</v>
      </c>
    </row>
    <row r="717" s="8" customFormat="1" ht="20.1" customHeight="1" spans="1:6">
      <c r="A717" s="51" t="s">
        <v>820</v>
      </c>
      <c r="B717" s="51"/>
      <c r="C717" s="51"/>
      <c r="D717" s="51"/>
      <c r="E717" s="51">
        <f>SUM(E718:E779)</f>
        <v>29836</v>
      </c>
      <c r="F717" s="51">
        <f>SUM(F718:F779)</f>
        <v>5395</v>
      </c>
    </row>
    <row r="718" s="6" customFormat="1" ht="20.1" customHeight="1" spans="1:6">
      <c r="A718" s="35">
        <v>1</v>
      </c>
      <c r="B718" s="35" t="s">
        <v>821</v>
      </c>
      <c r="C718" s="35" t="s">
        <v>16</v>
      </c>
      <c r="D718" s="35" t="s">
        <v>822</v>
      </c>
      <c r="E718" s="35">
        <v>543</v>
      </c>
      <c r="F718" s="35">
        <v>0</v>
      </c>
    </row>
    <row r="719" s="6" customFormat="1" ht="20.1" customHeight="1" spans="1:6">
      <c r="A719" s="35">
        <v>2</v>
      </c>
      <c r="B719" s="35" t="s">
        <v>823</v>
      </c>
      <c r="C719" s="35" t="s">
        <v>16</v>
      </c>
      <c r="D719" s="35" t="s">
        <v>822</v>
      </c>
      <c r="E719" s="35">
        <v>747</v>
      </c>
      <c r="F719" s="35">
        <v>0</v>
      </c>
    </row>
    <row r="720" s="6" customFormat="1" ht="20.1" customHeight="1" spans="1:6">
      <c r="A720" s="35">
        <v>3</v>
      </c>
      <c r="B720" s="35" t="s">
        <v>824</v>
      </c>
      <c r="C720" s="35" t="s">
        <v>16</v>
      </c>
      <c r="D720" s="35" t="s">
        <v>822</v>
      </c>
      <c r="E720" s="35">
        <v>189</v>
      </c>
      <c r="F720" s="35">
        <v>0</v>
      </c>
    </row>
    <row r="721" s="6" customFormat="1" ht="20.1" customHeight="1" spans="1:6">
      <c r="A721" s="35">
        <v>4</v>
      </c>
      <c r="B721" s="35" t="s">
        <v>825</v>
      </c>
      <c r="C721" s="35" t="s">
        <v>16</v>
      </c>
      <c r="D721" s="35" t="s">
        <v>822</v>
      </c>
      <c r="E721" s="35">
        <v>408</v>
      </c>
      <c r="F721" s="35">
        <v>0</v>
      </c>
    </row>
    <row r="722" s="6" customFormat="1" ht="20.1" customHeight="1" spans="1:6">
      <c r="A722" s="35">
        <v>5</v>
      </c>
      <c r="B722" s="35" t="s">
        <v>826</v>
      </c>
      <c r="C722" s="35" t="s">
        <v>16</v>
      </c>
      <c r="D722" s="35" t="s">
        <v>822</v>
      </c>
      <c r="E722" s="35">
        <v>431</v>
      </c>
      <c r="F722" s="35">
        <v>0</v>
      </c>
    </row>
    <row r="723" s="6" customFormat="1" ht="20.1" customHeight="1" spans="1:6">
      <c r="A723" s="35">
        <v>6</v>
      </c>
      <c r="B723" s="35" t="s">
        <v>827</v>
      </c>
      <c r="C723" s="35" t="s">
        <v>90</v>
      </c>
      <c r="D723" s="35" t="s">
        <v>828</v>
      </c>
      <c r="E723" s="35">
        <v>260</v>
      </c>
      <c r="F723" s="35">
        <v>0</v>
      </c>
    </row>
    <row r="724" s="6" customFormat="1" ht="20.1" customHeight="1" spans="1:6">
      <c r="A724" s="35">
        <v>7</v>
      </c>
      <c r="B724" s="35" t="s">
        <v>829</v>
      </c>
      <c r="C724" s="35" t="s">
        <v>90</v>
      </c>
      <c r="D724" s="35" t="s">
        <v>828</v>
      </c>
      <c r="E724" s="35">
        <v>400</v>
      </c>
      <c r="F724" s="35">
        <v>0</v>
      </c>
    </row>
    <row r="725" s="6" customFormat="1" ht="20.1" customHeight="1" spans="1:6">
      <c r="A725" s="35">
        <v>8</v>
      </c>
      <c r="B725" s="35" t="s">
        <v>830</v>
      </c>
      <c r="C725" s="35" t="s">
        <v>90</v>
      </c>
      <c r="D725" s="35" t="s">
        <v>828</v>
      </c>
      <c r="E725" s="35">
        <v>24</v>
      </c>
      <c r="F725" s="35">
        <v>0</v>
      </c>
    </row>
    <row r="726" s="6" customFormat="1" ht="20.1" customHeight="1" spans="1:6">
      <c r="A726" s="35">
        <v>9</v>
      </c>
      <c r="B726" s="35" t="s">
        <v>831</v>
      </c>
      <c r="C726" s="35" t="s">
        <v>90</v>
      </c>
      <c r="D726" s="35" t="s">
        <v>828</v>
      </c>
      <c r="E726" s="35">
        <v>178</v>
      </c>
      <c r="F726" s="35">
        <v>0</v>
      </c>
    </row>
    <row r="727" s="6" customFormat="1" ht="20.1" customHeight="1" spans="1:6">
      <c r="A727" s="35">
        <v>10</v>
      </c>
      <c r="B727" s="35" t="s">
        <v>832</v>
      </c>
      <c r="C727" s="35" t="s">
        <v>16</v>
      </c>
      <c r="D727" s="35" t="s">
        <v>828</v>
      </c>
      <c r="E727" s="35">
        <v>32</v>
      </c>
      <c r="F727" s="35">
        <v>0</v>
      </c>
    </row>
    <row r="728" s="6" customFormat="1" ht="20.1" customHeight="1" spans="1:6">
      <c r="A728" s="35">
        <v>11</v>
      </c>
      <c r="B728" s="35" t="s">
        <v>833</v>
      </c>
      <c r="C728" s="35" t="s">
        <v>90</v>
      </c>
      <c r="D728" s="35" t="s">
        <v>828</v>
      </c>
      <c r="E728" s="35">
        <v>572</v>
      </c>
      <c r="F728" s="35">
        <v>0</v>
      </c>
    </row>
    <row r="729" s="6" customFormat="1" ht="20.1" customHeight="1" spans="1:6">
      <c r="A729" s="35">
        <v>12</v>
      </c>
      <c r="B729" s="35" t="s">
        <v>834</v>
      </c>
      <c r="C729" s="35" t="s">
        <v>90</v>
      </c>
      <c r="D729" s="35" t="s">
        <v>828</v>
      </c>
      <c r="E729" s="35">
        <v>200</v>
      </c>
      <c r="F729" s="35">
        <v>0</v>
      </c>
    </row>
    <row r="730" s="6" customFormat="1" ht="20.1" customHeight="1" spans="1:6">
      <c r="A730" s="35">
        <v>13</v>
      </c>
      <c r="B730" s="35" t="s">
        <v>835</v>
      </c>
      <c r="C730" s="35" t="s">
        <v>16</v>
      </c>
      <c r="D730" s="35" t="s">
        <v>828</v>
      </c>
      <c r="E730" s="35">
        <v>965</v>
      </c>
      <c r="F730" s="35">
        <v>0</v>
      </c>
    </row>
    <row r="731" s="6" customFormat="1" ht="35.1" customHeight="1" spans="1:6">
      <c r="A731" s="35">
        <v>14</v>
      </c>
      <c r="B731" s="35" t="s">
        <v>836</v>
      </c>
      <c r="C731" s="35" t="s">
        <v>837</v>
      </c>
      <c r="D731" s="35" t="s">
        <v>828</v>
      </c>
      <c r="E731" s="35">
        <v>300</v>
      </c>
      <c r="F731" s="35">
        <v>0</v>
      </c>
    </row>
    <row r="732" s="6" customFormat="1" ht="35.1" customHeight="1" spans="1:6">
      <c r="A732" s="35">
        <v>15</v>
      </c>
      <c r="B732" s="35" t="s">
        <v>838</v>
      </c>
      <c r="C732" s="35" t="s">
        <v>837</v>
      </c>
      <c r="D732" s="35" t="s">
        <v>828</v>
      </c>
      <c r="E732" s="35">
        <v>400</v>
      </c>
      <c r="F732" s="35">
        <v>0</v>
      </c>
    </row>
    <row r="733" s="6" customFormat="1" ht="35.1" customHeight="1" spans="1:6">
      <c r="A733" s="35">
        <v>16</v>
      </c>
      <c r="B733" s="35" t="s">
        <v>839</v>
      </c>
      <c r="C733" s="35" t="s">
        <v>837</v>
      </c>
      <c r="D733" s="35" t="s">
        <v>828</v>
      </c>
      <c r="E733" s="35">
        <v>300</v>
      </c>
      <c r="F733" s="35">
        <v>0</v>
      </c>
    </row>
    <row r="734" s="6" customFormat="1" ht="20.1" customHeight="1" spans="1:6">
      <c r="A734" s="35">
        <v>17</v>
      </c>
      <c r="B734" s="35" t="s">
        <v>840</v>
      </c>
      <c r="C734" s="35" t="s">
        <v>16</v>
      </c>
      <c r="D734" s="35" t="s">
        <v>828</v>
      </c>
      <c r="E734" s="35">
        <v>288</v>
      </c>
      <c r="F734" s="35">
        <v>0</v>
      </c>
    </row>
    <row r="735" s="6" customFormat="1" ht="20.1" customHeight="1" spans="1:6">
      <c r="A735" s="35">
        <v>18</v>
      </c>
      <c r="B735" s="35" t="s">
        <v>841</v>
      </c>
      <c r="C735" s="35" t="s">
        <v>16</v>
      </c>
      <c r="D735" s="35" t="s">
        <v>828</v>
      </c>
      <c r="E735" s="35">
        <v>180</v>
      </c>
      <c r="F735" s="35">
        <v>0</v>
      </c>
    </row>
    <row r="736" s="6" customFormat="1" ht="20.1" customHeight="1" spans="1:6">
      <c r="A736" s="35">
        <v>19</v>
      </c>
      <c r="B736" s="35" t="s">
        <v>842</v>
      </c>
      <c r="C736" s="35" t="s">
        <v>16</v>
      </c>
      <c r="D736" s="35" t="s">
        <v>843</v>
      </c>
      <c r="E736" s="35">
        <v>2126</v>
      </c>
      <c r="F736" s="35">
        <v>263</v>
      </c>
    </row>
    <row r="737" s="6" customFormat="1" ht="20.1" customHeight="1" spans="1:6">
      <c r="A737" s="35">
        <v>20</v>
      </c>
      <c r="B737" s="35" t="s">
        <v>844</v>
      </c>
      <c r="C737" s="35" t="s">
        <v>16</v>
      </c>
      <c r="D737" s="35" t="s">
        <v>843</v>
      </c>
      <c r="E737" s="35">
        <v>780</v>
      </c>
      <c r="F737" s="35">
        <v>0</v>
      </c>
    </row>
    <row r="738" s="6" customFormat="1" ht="20.1" customHeight="1" spans="1:6">
      <c r="A738" s="35">
        <v>21</v>
      </c>
      <c r="B738" s="35" t="s">
        <v>845</v>
      </c>
      <c r="C738" s="35" t="s">
        <v>16</v>
      </c>
      <c r="D738" s="35" t="s">
        <v>843</v>
      </c>
      <c r="E738" s="35">
        <v>792</v>
      </c>
      <c r="F738" s="35">
        <v>0</v>
      </c>
    </row>
    <row r="739" s="6" customFormat="1" ht="20.1" customHeight="1" spans="1:6">
      <c r="A739" s="35">
        <v>22</v>
      </c>
      <c r="B739" s="35" t="s">
        <v>846</v>
      </c>
      <c r="C739" s="35" t="s">
        <v>13</v>
      </c>
      <c r="D739" s="35" t="s">
        <v>847</v>
      </c>
      <c r="E739" s="35">
        <v>48</v>
      </c>
      <c r="F739" s="35">
        <v>48</v>
      </c>
    </row>
    <row r="740" s="6" customFormat="1" ht="20.1" customHeight="1" spans="1:6">
      <c r="A740" s="35">
        <v>23</v>
      </c>
      <c r="B740" s="35" t="s">
        <v>848</v>
      </c>
      <c r="C740" s="35" t="s">
        <v>13</v>
      </c>
      <c r="D740" s="35" t="s">
        <v>847</v>
      </c>
      <c r="E740" s="35">
        <v>48</v>
      </c>
      <c r="F740" s="35">
        <v>48</v>
      </c>
    </row>
    <row r="741" s="6" customFormat="1" ht="20.1" customHeight="1" spans="1:6">
      <c r="A741" s="35">
        <v>24</v>
      </c>
      <c r="B741" s="35" t="s">
        <v>849</v>
      </c>
      <c r="C741" s="35" t="s">
        <v>13</v>
      </c>
      <c r="D741" s="35" t="s">
        <v>847</v>
      </c>
      <c r="E741" s="35">
        <v>122</v>
      </c>
      <c r="F741" s="35">
        <v>122</v>
      </c>
    </row>
    <row r="742" s="6" customFormat="1" ht="20.1" customHeight="1" spans="1:6">
      <c r="A742" s="35">
        <v>25</v>
      </c>
      <c r="B742" s="35" t="s">
        <v>850</v>
      </c>
      <c r="C742" s="35" t="s">
        <v>13</v>
      </c>
      <c r="D742" s="35" t="s">
        <v>847</v>
      </c>
      <c r="E742" s="35">
        <v>36</v>
      </c>
      <c r="F742" s="35">
        <v>36</v>
      </c>
    </row>
    <row r="743" s="6" customFormat="1" ht="20.1" customHeight="1" spans="1:6">
      <c r="A743" s="35">
        <v>26</v>
      </c>
      <c r="B743" s="35" t="s">
        <v>851</v>
      </c>
      <c r="C743" s="35" t="s">
        <v>13</v>
      </c>
      <c r="D743" s="35" t="s">
        <v>847</v>
      </c>
      <c r="E743" s="35">
        <v>5</v>
      </c>
      <c r="F743" s="35">
        <v>5</v>
      </c>
    </row>
    <row r="744" s="6" customFormat="1" ht="20.1" customHeight="1" spans="1:6">
      <c r="A744" s="35">
        <v>27</v>
      </c>
      <c r="B744" s="35" t="s">
        <v>852</v>
      </c>
      <c r="C744" s="35" t="s">
        <v>13</v>
      </c>
      <c r="D744" s="35" t="s">
        <v>847</v>
      </c>
      <c r="E744" s="35">
        <v>62</v>
      </c>
      <c r="F744" s="35">
        <v>62</v>
      </c>
    </row>
    <row r="745" s="6" customFormat="1" ht="20.1" customHeight="1" spans="1:6">
      <c r="A745" s="35">
        <v>28</v>
      </c>
      <c r="B745" s="35" t="s">
        <v>853</v>
      </c>
      <c r="C745" s="35" t="s">
        <v>13</v>
      </c>
      <c r="D745" s="35" t="s">
        <v>847</v>
      </c>
      <c r="E745" s="35">
        <v>8</v>
      </c>
      <c r="F745" s="35">
        <v>8</v>
      </c>
    </row>
    <row r="746" s="6" customFormat="1" ht="20.1" customHeight="1" spans="1:6">
      <c r="A746" s="35">
        <v>29</v>
      </c>
      <c r="B746" s="35" t="s">
        <v>854</v>
      </c>
      <c r="C746" s="35" t="s">
        <v>13</v>
      </c>
      <c r="D746" s="35" t="s">
        <v>847</v>
      </c>
      <c r="E746" s="35">
        <v>6</v>
      </c>
      <c r="F746" s="35">
        <v>6</v>
      </c>
    </row>
    <row r="747" s="6" customFormat="1" ht="20.1" customHeight="1" spans="1:6">
      <c r="A747" s="35">
        <v>30</v>
      </c>
      <c r="B747" s="35" t="s">
        <v>855</v>
      </c>
      <c r="C747" s="35" t="s">
        <v>13</v>
      </c>
      <c r="D747" s="35" t="s">
        <v>847</v>
      </c>
      <c r="E747" s="35">
        <v>212</v>
      </c>
      <c r="F747" s="35">
        <v>212</v>
      </c>
    </row>
    <row r="748" s="6" customFormat="1" ht="20.1" customHeight="1" spans="1:6">
      <c r="A748" s="35">
        <v>31</v>
      </c>
      <c r="B748" s="35" t="s">
        <v>856</v>
      </c>
      <c r="C748" s="35" t="s">
        <v>13</v>
      </c>
      <c r="D748" s="35" t="s">
        <v>847</v>
      </c>
      <c r="E748" s="35">
        <v>10</v>
      </c>
      <c r="F748" s="35">
        <v>10</v>
      </c>
    </row>
    <row r="749" s="6" customFormat="1" ht="20.1" customHeight="1" spans="1:6">
      <c r="A749" s="35">
        <v>32</v>
      </c>
      <c r="B749" s="35" t="s">
        <v>857</v>
      </c>
      <c r="C749" s="35" t="s">
        <v>16</v>
      </c>
      <c r="D749" s="35" t="s">
        <v>847</v>
      </c>
      <c r="E749" s="35">
        <v>57</v>
      </c>
      <c r="F749" s="35">
        <v>0</v>
      </c>
    </row>
    <row r="750" s="6" customFormat="1" ht="20.1" customHeight="1" spans="1:6">
      <c r="A750" s="35">
        <v>33</v>
      </c>
      <c r="B750" s="35" t="s">
        <v>858</v>
      </c>
      <c r="C750" s="35" t="s">
        <v>16</v>
      </c>
      <c r="D750" s="35" t="s">
        <v>847</v>
      </c>
      <c r="E750" s="35">
        <v>245</v>
      </c>
      <c r="F750" s="35">
        <v>0</v>
      </c>
    </row>
    <row r="751" s="6" customFormat="1" ht="20.1" customHeight="1" spans="1:6">
      <c r="A751" s="35">
        <v>34</v>
      </c>
      <c r="B751" s="35" t="s">
        <v>859</v>
      </c>
      <c r="C751" s="35" t="s">
        <v>16</v>
      </c>
      <c r="D751" s="35" t="s">
        <v>847</v>
      </c>
      <c r="E751" s="35">
        <v>64</v>
      </c>
      <c r="F751" s="35">
        <v>0</v>
      </c>
    </row>
    <row r="752" s="6" customFormat="1" ht="20.1" customHeight="1" spans="1:6">
      <c r="A752" s="35">
        <v>35</v>
      </c>
      <c r="B752" s="35" t="s">
        <v>860</v>
      </c>
      <c r="C752" s="35" t="s">
        <v>16</v>
      </c>
      <c r="D752" s="35" t="s">
        <v>847</v>
      </c>
      <c r="E752" s="35">
        <v>100</v>
      </c>
      <c r="F752" s="35">
        <v>0</v>
      </c>
    </row>
    <row r="753" s="6" customFormat="1" ht="20.1" customHeight="1" spans="1:6">
      <c r="A753" s="35">
        <v>36</v>
      </c>
      <c r="B753" s="35" t="s">
        <v>861</v>
      </c>
      <c r="C753" s="35" t="s">
        <v>87</v>
      </c>
      <c r="D753" s="35" t="s">
        <v>847</v>
      </c>
      <c r="E753" s="35">
        <v>390</v>
      </c>
      <c r="F753" s="35">
        <v>0</v>
      </c>
    </row>
    <row r="754" s="6" customFormat="1" ht="20.1" customHeight="1" spans="1:6">
      <c r="A754" s="35">
        <v>37</v>
      </c>
      <c r="B754" s="35" t="s">
        <v>862</v>
      </c>
      <c r="C754" s="35" t="s">
        <v>87</v>
      </c>
      <c r="D754" s="35" t="s">
        <v>847</v>
      </c>
      <c r="E754" s="35">
        <v>341</v>
      </c>
      <c r="F754" s="35">
        <v>0</v>
      </c>
    </row>
    <row r="755" s="6" customFormat="1" ht="20.1" customHeight="1" spans="1:6">
      <c r="A755" s="35">
        <v>38</v>
      </c>
      <c r="B755" s="35" t="s">
        <v>863</v>
      </c>
      <c r="C755" s="35" t="s">
        <v>16</v>
      </c>
      <c r="D755" s="35" t="s">
        <v>847</v>
      </c>
      <c r="E755" s="35">
        <v>530</v>
      </c>
      <c r="F755" s="35">
        <v>0</v>
      </c>
    </row>
    <row r="756" s="6" customFormat="1" ht="20.1" customHeight="1" spans="1:6">
      <c r="A756" s="35">
        <v>39</v>
      </c>
      <c r="B756" s="35" t="s">
        <v>864</v>
      </c>
      <c r="C756" s="35" t="s">
        <v>16</v>
      </c>
      <c r="D756" s="35" t="s">
        <v>847</v>
      </c>
      <c r="E756" s="35">
        <v>285</v>
      </c>
      <c r="F756" s="35">
        <v>0</v>
      </c>
    </row>
    <row r="757" s="6" customFormat="1" ht="20.1" customHeight="1" spans="1:6">
      <c r="A757" s="35">
        <v>40</v>
      </c>
      <c r="B757" s="35" t="s">
        <v>865</v>
      </c>
      <c r="C757" s="35" t="s">
        <v>16</v>
      </c>
      <c r="D757" s="35" t="s">
        <v>847</v>
      </c>
      <c r="E757" s="35">
        <v>490</v>
      </c>
      <c r="F757" s="35">
        <v>0</v>
      </c>
    </row>
    <row r="758" s="6" customFormat="1" ht="20.1" customHeight="1" spans="1:6">
      <c r="A758" s="35">
        <v>41</v>
      </c>
      <c r="B758" s="35" t="s">
        <v>866</v>
      </c>
      <c r="C758" s="35" t="s">
        <v>16</v>
      </c>
      <c r="D758" s="35" t="s">
        <v>847</v>
      </c>
      <c r="E758" s="35">
        <v>178</v>
      </c>
      <c r="F758" s="35">
        <v>0</v>
      </c>
    </row>
    <row r="759" s="6" customFormat="1" ht="20.1" customHeight="1" spans="1:6">
      <c r="A759" s="35">
        <v>42</v>
      </c>
      <c r="B759" s="35" t="s">
        <v>867</v>
      </c>
      <c r="C759" s="35" t="s">
        <v>16</v>
      </c>
      <c r="D759" s="35" t="s">
        <v>847</v>
      </c>
      <c r="E759" s="35">
        <v>120</v>
      </c>
      <c r="F759" s="35">
        <v>120</v>
      </c>
    </row>
    <row r="760" s="6" customFormat="1" ht="20.1" customHeight="1" spans="1:6">
      <c r="A760" s="35">
        <v>43</v>
      </c>
      <c r="B760" s="35" t="s">
        <v>868</v>
      </c>
      <c r="C760" s="35" t="s">
        <v>16</v>
      </c>
      <c r="D760" s="35" t="s">
        <v>847</v>
      </c>
      <c r="E760" s="35">
        <v>200</v>
      </c>
      <c r="F760" s="35">
        <v>200</v>
      </c>
    </row>
    <row r="761" s="6" customFormat="1" ht="20.1" customHeight="1" spans="1:6">
      <c r="A761" s="35">
        <v>44</v>
      </c>
      <c r="B761" s="35" t="s">
        <v>869</v>
      </c>
      <c r="C761" s="35" t="s">
        <v>87</v>
      </c>
      <c r="D761" s="35" t="s">
        <v>847</v>
      </c>
      <c r="E761" s="35">
        <v>200</v>
      </c>
      <c r="F761" s="35">
        <v>0</v>
      </c>
    </row>
    <row r="762" s="6" customFormat="1" ht="20.1" customHeight="1" spans="1:6">
      <c r="A762" s="35">
        <v>45</v>
      </c>
      <c r="B762" s="35" t="s">
        <v>870</v>
      </c>
      <c r="C762" s="35" t="s">
        <v>16</v>
      </c>
      <c r="D762" s="35" t="s">
        <v>847</v>
      </c>
      <c r="E762" s="35">
        <v>1023</v>
      </c>
      <c r="F762" s="35">
        <v>0</v>
      </c>
    </row>
    <row r="763" s="6" customFormat="1" ht="20.1" customHeight="1" spans="1:6">
      <c r="A763" s="35">
        <v>46</v>
      </c>
      <c r="B763" s="35" t="s">
        <v>871</v>
      </c>
      <c r="C763" s="35" t="s">
        <v>16</v>
      </c>
      <c r="D763" s="35" t="s">
        <v>847</v>
      </c>
      <c r="E763" s="35">
        <v>150</v>
      </c>
      <c r="F763" s="35">
        <v>0</v>
      </c>
    </row>
    <row r="764" s="6" customFormat="1" ht="20.1" customHeight="1" spans="1:6">
      <c r="A764" s="35">
        <v>47</v>
      </c>
      <c r="B764" s="35" t="s">
        <v>872</v>
      </c>
      <c r="C764" s="35" t="s">
        <v>87</v>
      </c>
      <c r="D764" s="35" t="s">
        <v>847</v>
      </c>
      <c r="E764" s="35">
        <v>1051</v>
      </c>
      <c r="F764" s="35">
        <v>370</v>
      </c>
    </row>
    <row r="765" s="6" customFormat="1" ht="20.1" customHeight="1" spans="1:6">
      <c r="A765" s="35">
        <v>48</v>
      </c>
      <c r="B765" s="35" t="s">
        <v>873</v>
      </c>
      <c r="C765" s="35" t="s">
        <v>16</v>
      </c>
      <c r="D765" s="35" t="s">
        <v>874</v>
      </c>
      <c r="E765" s="35">
        <v>4705</v>
      </c>
      <c r="F765" s="35">
        <v>2539</v>
      </c>
    </row>
    <row r="766" s="6" customFormat="1" ht="20.1" customHeight="1" spans="1:6">
      <c r="A766" s="35">
        <v>49</v>
      </c>
      <c r="B766" s="35" t="s">
        <v>875</v>
      </c>
      <c r="C766" s="35" t="s">
        <v>16</v>
      </c>
      <c r="D766" s="35" t="s">
        <v>874</v>
      </c>
      <c r="E766" s="35">
        <v>1884</v>
      </c>
      <c r="F766" s="35">
        <v>0</v>
      </c>
    </row>
    <row r="767" s="6" customFormat="1" ht="20.1" customHeight="1" spans="1:6">
      <c r="A767" s="35">
        <v>50</v>
      </c>
      <c r="B767" s="35" t="s">
        <v>876</v>
      </c>
      <c r="C767" s="35" t="s">
        <v>16</v>
      </c>
      <c r="D767" s="35" t="s">
        <v>874</v>
      </c>
      <c r="E767" s="35">
        <v>365</v>
      </c>
      <c r="F767" s="35">
        <v>365</v>
      </c>
    </row>
    <row r="768" s="6" customFormat="1" ht="20.1" customHeight="1" spans="1:6">
      <c r="A768" s="35">
        <v>51</v>
      </c>
      <c r="B768" s="35" t="s">
        <v>877</v>
      </c>
      <c r="C768" s="35" t="s">
        <v>16</v>
      </c>
      <c r="D768" s="35" t="s">
        <v>874</v>
      </c>
      <c r="E768" s="35">
        <v>651</v>
      </c>
      <c r="F768" s="35">
        <v>0</v>
      </c>
    </row>
    <row r="769" s="6" customFormat="1" ht="20.1" customHeight="1" spans="1:6">
      <c r="A769" s="35">
        <v>52</v>
      </c>
      <c r="B769" s="35" t="s">
        <v>878</v>
      </c>
      <c r="C769" s="35" t="s">
        <v>13</v>
      </c>
      <c r="D769" s="35" t="s">
        <v>879</v>
      </c>
      <c r="E769" s="35">
        <v>1126</v>
      </c>
      <c r="F769" s="35">
        <v>0</v>
      </c>
    </row>
    <row r="770" s="6" customFormat="1" ht="20.1" customHeight="1" spans="1:6">
      <c r="A770" s="35">
        <v>53</v>
      </c>
      <c r="B770" s="35" t="s">
        <v>880</v>
      </c>
      <c r="C770" s="35" t="s">
        <v>13</v>
      </c>
      <c r="D770" s="35" t="s">
        <v>879</v>
      </c>
      <c r="E770" s="35">
        <v>188</v>
      </c>
      <c r="F770" s="35">
        <v>188</v>
      </c>
    </row>
    <row r="771" s="6" customFormat="1" ht="20.1" customHeight="1" spans="1:6">
      <c r="A771" s="35">
        <v>54</v>
      </c>
      <c r="B771" s="35" t="s">
        <v>881</v>
      </c>
      <c r="C771" s="35" t="s">
        <v>13</v>
      </c>
      <c r="D771" s="35" t="s">
        <v>879</v>
      </c>
      <c r="E771" s="35">
        <v>384</v>
      </c>
      <c r="F771" s="35">
        <v>0</v>
      </c>
    </row>
    <row r="772" s="6" customFormat="1" ht="20.1" customHeight="1" spans="1:6">
      <c r="A772" s="35">
        <v>55</v>
      </c>
      <c r="B772" s="35" t="s">
        <v>882</v>
      </c>
      <c r="C772" s="35" t="s">
        <v>13</v>
      </c>
      <c r="D772" s="35" t="s">
        <v>879</v>
      </c>
      <c r="E772" s="35">
        <v>412</v>
      </c>
      <c r="F772" s="35">
        <v>0</v>
      </c>
    </row>
    <row r="773" s="6" customFormat="1" ht="20.1" customHeight="1" spans="1:6">
      <c r="A773" s="35">
        <v>56</v>
      </c>
      <c r="B773" s="35" t="s">
        <v>883</v>
      </c>
      <c r="C773" s="35" t="s">
        <v>13</v>
      </c>
      <c r="D773" s="35" t="s">
        <v>879</v>
      </c>
      <c r="E773" s="35">
        <v>450</v>
      </c>
      <c r="F773" s="35">
        <v>0</v>
      </c>
    </row>
    <row r="774" s="6" customFormat="1" ht="20.1" customHeight="1" spans="1:6">
      <c r="A774" s="35">
        <v>57</v>
      </c>
      <c r="B774" s="35" t="s">
        <v>884</v>
      </c>
      <c r="C774" s="35" t="s">
        <v>13</v>
      </c>
      <c r="D774" s="35" t="s">
        <v>879</v>
      </c>
      <c r="E774" s="35">
        <v>429</v>
      </c>
      <c r="F774" s="35">
        <v>0</v>
      </c>
    </row>
    <row r="775" s="6" customFormat="1" ht="20.1" customHeight="1" spans="1:6">
      <c r="A775" s="35">
        <v>58</v>
      </c>
      <c r="B775" s="35" t="s">
        <v>885</v>
      </c>
      <c r="C775" s="35" t="s">
        <v>13</v>
      </c>
      <c r="D775" s="35" t="s">
        <v>879</v>
      </c>
      <c r="E775" s="35">
        <v>526</v>
      </c>
      <c r="F775" s="35">
        <v>0</v>
      </c>
    </row>
    <row r="776" s="6" customFormat="1" ht="20.1" customHeight="1" spans="1:6">
      <c r="A776" s="35">
        <v>59</v>
      </c>
      <c r="B776" s="35" t="s">
        <v>886</v>
      </c>
      <c r="C776" s="35" t="s">
        <v>13</v>
      </c>
      <c r="D776" s="35" t="s">
        <v>879</v>
      </c>
      <c r="E776" s="35">
        <v>390</v>
      </c>
      <c r="F776" s="35">
        <v>0</v>
      </c>
    </row>
    <row r="777" s="6" customFormat="1" ht="20.1" customHeight="1" spans="1:6">
      <c r="A777" s="35">
        <v>60</v>
      </c>
      <c r="B777" s="35" t="s">
        <v>887</v>
      </c>
      <c r="C777" s="35" t="s">
        <v>16</v>
      </c>
      <c r="D777" s="35" t="s">
        <v>888</v>
      </c>
      <c r="E777" s="35">
        <v>793</v>
      </c>
      <c r="F777" s="35">
        <v>793</v>
      </c>
    </row>
    <row r="778" s="6" customFormat="1" ht="20.1" customHeight="1" spans="1:6">
      <c r="A778" s="35">
        <v>61</v>
      </c>
      <c r="B778" s="35" t="s">
        <v>889</v>
      </c>
      <c r="C778" s="35" t="s">
        <v>16</v>
      </c>
      <c r="D778" s="35" t="s">
        <v>888</v>
      </c>
      <c r="E778" s="35">
        <v>830</v>
      </c>
      <c r="F778" s="35">
        <v>0</v>
      </c>
    </row>
    <row r="779" s="6" customFormat="1" ht="20.1" customHeight="1" spans="1:6">
      <c r="A779" s="35">
        <v>62</v>
      </c>
      <c r="B779" s="35" t="s">
        <v>890</v>
      </c>
      <c r="C779" s="35" t="s">
        <v>87</v>
      </c>
      <c r="D779" s="35" t="s">
        <v>891</v>
      </c>
      <c r="E779" s="35">
        <v>607</v>
      </c>
      <c r="F779" s="35">
        <v>0</v>
      </c>
    </row>
    <row r="780" ht="20.1" customHeight="1" spans="1:6">
      <c r="A780" s="53" t="s">
        <v>892</v>
      </c>
      <c r="B780" s="54"/>
      <c r="C780" s="54"/>
      <c r="D780" s="55"/>
      <c r="E780" s="56">
        <f>SUM(E781:E801)</f>
        <v>86000</v>
      </c>
      <c r="F780" s="56">
        <f>SUM(F781:F801)</f>
        <v>23145</v>
      </c>
    </row>
    <row r="781" ht="20.1" customHeight="1" spans="1:6">
      <c r="A781" s="19">
        <v>1</v>
      </c>
      <c r="B781" s="19" t="s">
        <v>893</v>
      </c>
      <c r="C781" s="19" t="s">
        <v>16</v>
      </c>
      <c r="D781" s="19" t="s">
        <v>894</v>
      </c>
      <c r="E781" s="19">
        <v>12560</v>
      </c>
      <c r="F781" s="19">
        <v>1753</v>
      </c>
    </row>
    <row r="782" ht="20.1" customHeight="1" spans="1:6">
      <c r="A782" s="19">
        <v>2</v>
      </c>
      <c r="B782" s="19" t="s">
        <v>895</v>
      </c>
      <c r="C782" s="19" t="s">
        <v>16</v>
      </c>
      <c r="D782" s="19" t="s">
        <v>894</v>
      </c>
      <c r="E782" s="19">
        <v>6698</v>
      </c>
      <c r="F782" s="19">
        <v>0</v>
      </c>
    </row>
    <row r="783" ht="20.1" customHeight="1" spans="1:6">
      <c r="A783" s="19">
        <v>3</v>
      </c>
      <c r="B783" s="19" t="s">
        <v>896</v>
      </c>
      <c r="C783" s="19" t="s">
        <v>16</v>
      </c>
      <c r="D783" s="19" t="s">
        <v>894</v>
      </c>
      <c r="E783" s="19">
        <v>1191</v>
      </c>
      <c r="F783" s="19">
        <v>127</v>
      </c>
    </row>
    <row r="784" ht="20.1" customHeight="1" spans="1:6">
      <c r="A784" s="19">
        <v>4</v>
      </c>
      <c r="B784" s="19" t="s">
        <v>897</v>
      </c>
      <c r="C784" s="19" t="s">
        <v>16</v>
      </c>
      <c r="D784" s="19" t="s">
        <v>894</v>
      </c>
      <c r="E784" s="19">
        <v>10965</v>
      </c>
      <c r="F784" s="19">
        <v>3955</v>
      </c>
    </row>
    <row r="785" ht="20.1" customHeight="1" spans="1:6">
      <c r="A785" s="19">
        <v>5</v>
      </c>
      <c r="B785" s="19" t="s">
        <v>898</v>
      </c>
      <c r="C785" s="19" t="s">
        <v>16</v>
      </c>
      <c r="D785" s="19" t="s">
        <v>894</v>
      </c>
      <c r="E785" s="19">
        <v>1110</v>
      </c>
      <c r="F785" s="19">
        <v>0</v>
      </c>
    </row>
    <row r="786" ht="20.1" customHeight="1" spans="1:6">
      <c r="A786" s="19">
        <v>6</v>
      </c>
      <c r="B786" s="19" t="s">
        <v>899</v>
      </c>
      <c r="C786" s="19" t="s">
        <v>16</v>
      </c>
      <c r="D786" s="19" t="s">
        <v>894</v>
      </c>
      <c r="E786" s="19">
        <v>2030</v>
      </c>
      <c r="F786" s="19">
        <v>0</v>
      </c>
    </row>
    <row r="787" ht="20.1" customHeight="1" spans="1:6">
      <c r="A787" s="19">
        <v>7</v>
      </c>
      <c r="B787" s="19" t="s">
        <v>900</v>
      </c>
      <c r="C787" s="19" t="s">
        <v>16</v>
      </c>
      <c r="D787" s="19" t="s">
        <v>901</v>
      </c>
      <c r="E787" s="19">
        <v>4624</v>
      </c>
      <c r="F787" s="19">
        <v>0</v>
      </c>
    </row>
    <row r="788" ht="20.1" customHeight="1" spans="1:6">
      <c r="A788" s="19">
        <v>8</v>
      </c>
      <c r="B788" s="22" t="s">
        <v>902</v>
      </c>
      <c r="C788" s="19" t="s">
        <v>16</v>
      </c>
      <c r="D788" s="19" t="s">
        <v>901</v>
      </c>
      <c r="E788" s="22">
        <v>3378</v>
      </c>
      <c r="F788" s="19">
        <v>0</v>
      </c>
    </row>
    <row r="789" ht="20.1" customHeight="1" spans="1:6">
      <c r="A789" s="19">
        <v>9</v>
      </c>
      <c r="B789" s="19" t="s">
        <v>903</v>
      </c>
      <c r="C789" s="19" t="s">
        <v>16</v>
      </c>
      <c r="D789" s="19" t="s">
        <v>901</v>
      </c>
      <c r="E789" s="19">
        <v>4020</v>
      </c>
      <c r="F789" s="19">
        <v>0</v>
      </c>
    </row>
    <row r="790" ht="20.1" customHeight="1" spans="1:6">
      <c r="A790" s="19">
        <v>10</v>
      </c>
      <c r="B790" s="19" t="s">
        <v>904</v>
      </c>
      <c r="C790" s="19" t="s">
        <v>16</v>
      </c>
      <c r="D790" s="19" t="s">
        <v>901</v>
      </c>
      <c r="E790" s="19">
        <v>450</v>
      </c>
      <c r="F790" s="19">
        <v>0</v>
      </c>
    </row>
    <row r="791" ht="20.1" customHeight="1" spans="1:6">
      <c r="A791" s="19">
        <v>11</v>
      </c>
      <c r="B791" s="19" t="s">
        <v>905</v>
      </c>
      <c r="C791" s="19" t="s">
        <v>16</v>
      </c>
      <c r="D791" s="19" t="s">
        <v>901</v>
      </c>
      <c r="E791" s="19">
        <v>1128</v>
      </c>
      <c r="F791" s="19">
        <v>0</v>
      </c>
    </row>
    <row r="792" ht="20.1" customHeight="1" spans="1:6">
      <c r="A792" s="19">
        <v>12</v>
      </c>
      <c r="B792" s="19" t="s">
        <v>906</v>
      </c>
      <c r="C792" s="19" t="s">
        <v>16</v>
      </c>
      <c r="D792" s="19" t="s">
        <v>318</v>
      </c>
      <c r="E792" s="19">
        <v>3000</v>
      </c>
      <c r="F792" s="19">
        <v>1000</v>
      </c>
    </row>
    <row r="793" ht="20.1" customHeight="1" spans="1:6">
      <c r="A793" s="19">
        <v>13</v>
      </c>
      <c r="B793" s="19" t="s">
        <v>907</v>
      </c>
      <c r="C793" s="19" t="s">
        <v>16</v>
      </c>
      <c r="D793" s="19" t="s">
        <v>318</v>
      </c>
      <c r="E793" s="19">
        <v>6300</v>
      </c>
      <c r="F793" s="19">
        <v>0</v>
      </c>
    </row>
    <row r="794" ht="20.1" customHeight="1" spans="1:6">
      <c r="A794" s="19">
        <v>14</v>
      </c>
      <c r="B794" s="19" t="s">
        <v>908</v>
      </c>
      <c r="C794" s="19" t="s">
        <v>16</v>
      </c>
      <c r="D794" s="19" t="s">
        <v>318</v>
      </c>
      <c r="E794" s="19">
        <v>2900</v>
      </c>
      <c r="F794" s="19">
        <v>0</v>
      </c>
    </row>
    <row r="795" ht="20.1" customHeight="1" spans="1:6">
      <c r="A795" s="19">
        <v>15</v>
      </c>
      <c r="B795" s="19" t="s">
        <v>909</v>
      </c>
      <c r="C795" s="19" t="s">
        <v>16</v>
      </c>
      <c r="D795" s="19" t="s">
        <v>318</v>
      </c>
      <c r="E795" s="19">
        <v>2930</v>
      </c>
      <c r="F795" s="19">
        <v>2210</v>
      </c>
    </row>
    <row r="796" ht="20.1" customHeight="1" spans="1:6">
      <c r="A796" s="19">
        <v>16</v>
      </c>
      <c r="B796" s="19" t="s">
        <v>910</v>
      </c>
      <c r="C796" s="19" t="s">
        <v>16</v>
      </c>
      <c r="D796" s="19" t="s">
        <v>911</v>
      </c>
      <c r="E796" s="19">
        <v>6600</v>
      </c>
      <c r="F796" s="19">
        <v>5000</v>
      </c>
    </row>
    <row r="797" ht="20.1" customHeight="1" spans="1:6">
      <c r="A797" s="19">
        <v>17</v>
      </c>
      <c r="B797" s="19" t="s">
        <v>912</v>
      </c>
      <c r="C797" s="19" t="s">
        <v>16</v>
      </c>
      <c r="D797" s="19" t="s">
        <v>911</v>
      </c>
      <c r="E797" s="19">
        <v>8000</v>
      </c>
      <c r="F797" s="19">
        <v>6000</v>
      </c>
    </row>
    <row r="798" ht="20.1" customHeight="1" spans="1:6">
      <c r="A798" s="19">
        <v>18</v>
      </c>
      <c r="B798" s="19" t="s">
        <v>913</v>
      </c>
      <c r="C798" s="19" t="s">
        <v>16</v>
      </c>
      <c r="D798" s="19" t="s">
        <v>911</v>
      </c>
      <c r="E798" s="19">
        <v>2000</v>
      </c>
      <c r="F798" s="19">
        <v>2000</v>
      </c>
    </row>
    <row r="799" ht="20.1" customHeight="1" spans="1:6">
      <c r="A799" s="19">
        <v>19</v>
      </c>
      <c r="B799" s="19" t="s">
        <v>914</v>
      </c>
      <c r="C799" s="19" t="s">
        <v>16</v>
      </c>
      <c r="D799" s="19" t="s">
        <v>911</v>
      </c>
      <c r="E799" s="19">
        <v>2000</v>
      </c>
      <c r="F799" s="19">
        <v>1100</v>
      </c>
    </row>
    <row r="800" ht="20.1" customHeight="1" spans="1:6">
      <c r="A800" s="19">
        <v>20</v>
      </c>
      <c r="B800" s="19" t="s">
        <v>915</v>
      </c>
      <c r="C800" s="19" t="s">
        <v>16</v>
      </c>
      <c r="D800" s="19" t="s">
        <v>916</v>
      </c>
      <c r="E800" s="19">
        <v>336</v>
      </c>
      <c r="F800" s="19">
        <v>0</v>
      </c>
    </row>
    <row r="801" ht="20.1" customHeight="1" spans="1:6">
      <c r="A801" s="19">
        <v>21</v>
      </c>
      <c r="B801" s="19" t="s">
        <v>917</v>
      </c>
      <c r="C801" s="19" t="s">
        <v>16</v>
      </c>
      <c r="D801" s="19" t="s">
        <v>918</v>
      </c>
      <c r="E801" s="19">
        <v>3780</v>
      </c>
      <c r="F801" s="19">
        <v>0</v>
      </c>
    </row>
    <row r="802" s="9" customFormat="1" ht="20.1" customHeight="1" spans="1:6">
      <c r="A802" s="31" t="s">
        <v>919</v>
      </c>
      <c r="B802" s="31"/>
      <c r="C802" s="31"/>
      <c r="D802" s="31"/>
      <c r="E802" s="31">
        <f>SUM(E803:E812)</f>
        <v>2846</v>
      </c>
      <c r="F802" s="31">
        <v>0</v>
      </c>
    </row>
    <row r="803" s="9" customFormat="1" ht="20.1" customHeight="1" spans="1:6">
      <c r="A803" s="35">
        <v>1</v>
      </c>
      <c r="B803" s="35" t="s">
        <v>920</v>
      </c>
      <c r="C803" s="35" t="s">
        <v>16</v>
      </c>
      <c r="D803" s="35" t="s">
        <v>921</v>
      </c>
      <c r="E803" s="35">
        <v>57</v>
      </c>
      <c r="F803" s="35">
        <v>0</v>
      </c>
    </row>
    <row r="804" s="9" customFormat="1" ht="20.1" customHeight="1" spans="1:6">
      <c r="A804" s="35">
        <v>2</v>
      </c>
      <c r="B804" s="35" t="s">
        <v>922</v>
      </c>
      <c r="C804" s="35" t="s">
        <v>16</v>
      </c>
      <c r="D804" s="35" t="s">
        <v>921</v>
      </c>
      <c r="E804" s="35">
        <v>241</v>
      </c>
      <c r="F804" s="35">
        <v>0</v>
      </c>
    </row>
    <row r="805" s="9" customFormat="1" ht="20.1" customHeight="1" spans="1:6">
      <c r="A805" s="35">
        <v>3</v>
      </c>
      <c r="B805" s="35" t="s">
        <v>923</v>
      </c>
      <c r="C805" s="35" t="s">
        <v>16</v>
      </c>
      <c r="D805" s="35" t="s">
        <v>921</v>
      </c>
      <c r="E805" s="35">
        <v>83</v>
      </c>
      <c r="F805" s="35">
        <v>0</v>
      </c>
    </row>
    <row r="806" s="9" customFormat="1" ht="20.1" customHeight="1" spans="1:6">
      <c r="A806" s="35">
        <v>4</v>
      </c>
      <c r="B806" s="35" t="s">
        <v>924</v>
      </c>
      <c r="C806" s="35" t="s">
        <v>16</v>
      </c>
      <c r="D806" s="35" t="s">
        <v>34</v>
      </c>
      <c r="E806" s="35">
        <v>139</v>
      </c>
      <c r="F806" s="35">
        <v>0</v>
      </c>
    </row>
    <row r="807" s="9" customFormat="1" ht="20.1" customHeight="1" spans="1:6">
      <c r="A807" s="35">
        <v>5</v>
      </c>
      <c r="B807" s="35" t="s">
        <v>925</v>
      </c>
      <c r="C807" s="35" t="s">
        <v>16</v>
      </c>
      <c r="D807" s="35" t="s">
        <v>34</v>
      </c>
      <c r="E807" s="35">
        <v>170</v>
      </c>
      <c r="F807" s="35">
        <v>0</v>
      </c>
    </row>
    <row r="808" s="9" customFormat="1" ht="20.1" customHeight="1" spans="1:6">
      <c r="A808" s="35">
        <v>6</v>
      </c>
      <c r="B808" s="35" t="s">
        <v>926</v>
      </c>
      <c r="C808" s="35" t="s">
        <v>16</v>
      </c>
      <c r="D808" s="35" t="s">
        <v>211</v>
      </c>
      <c r="E808" s="35">
        <v>249</v>
      </c>
      <c r="F808" s="35">
        <v>0</v>
      </c>
    </row>
    <row r="809" s="9" customFormat="1" ht="20.1" customHeight="1" spans="1:6">
      <c r="A809" s="35">
        <v>7</v>
      </c>
      <c r="B809" s="35" t="s">
        <v>927</v>
      </c>
      <c r="C809" s="35" t="s">
        <v>16</v>
      </c>
      <c r="D809" s="35" t="s">
        <v>211</v>
      </c>
      <c r="E809" s="35">
        <v>530</v>
      </c>
      <c r="F809" s="35">
        <v>0</v>
      </c>
    </row>
    <row r="810" s="9" customFormat="1" ht="20.1" customHeight="1" spans="1:6">
      <c r="A810" s="35">
        <v>8</v>
      </c>
      <c r="B810" s="35" t="s">
        <v>928</v>
      </c>
      <c r="C810" s="35" t="s">
        <v>16</v>
      </c>
      <c r="D810" s="35" t="s">
        <v>211</v>
      </c>
      <c r="E810" s="35">
        <v>574</v>
      </c>
      <c r="F810" s="35">
        <v>0</v>
      </c>
    </row>
    <row r="811" s="9" customFormat="1" ht="20.1" customHeight="1" spans="1:6">
      <c r="A811" s="35">
        <v>9</v>
      </c>
      <c r="B811" s="35" t="s">
        <v>929</v>
      </c>
      <c r="C811" s="35" t="s">
        <v>16</v>
      </c>
      <c r="D811" s="35" t="s">
        <v>211</v>
      </c>
      <c r="E811" s="35">
        <v>203</v>
      </c>
      <c r="F811" s="35">
        <v>0</v>
      </c>
    </row>
    <row r="812" s="9" customFormat="1" ht="20.1" customHeight="1" spans="1:6">
      <c r="A812" s="35">
        <v>10</v>
      </c>
      <c r="B812" s="35" t="s">
        <v>930</v>
      </c>
      <c r="C812" s="35" t="s">
        <v>90</v>
      </c>
      <c r="D812" s="35" t="s">
        <v>931</v>
      </c>
      <c r="E812" s="35">
        <v>600</v>
      </c>
      <c r="F812" s="35">
        <v>0</v>
      </c>
    </row>
    <row r="813" s="10" customFormat="1" ht="20.1" customHeight="1" spans="1:6">
      <c r="A813" s="84" t="s">
        <v>932</v>
      </c>
      <c r="B813" s="85"/>
      <c r="C813" s="85"/>
      <c r="D813" s="86"/>
      <c r="E813" s="87">
        <f>SUM(E814:E885)</f>
        <v>28035</v>
      </c>
      <c r="F813" s="87">
        <f>SUM(F814:F885)</f>
        <v>100</v>
      </c>
    </row>
    <row r="814" s="11" customFormat="1" ht="20.1" customHeight="1" spans="1:6">
      <c r="A814" s="20">
        <v>1</v>
      </c>
      <c r="B814" s="88" t="s">
        <v>933</v>
      </c>
      <c r="C814" s="88" t="s">
        <v>16</v>
      </c>
      <c r="D814" s="20" t="s">
        <v>934</v>
      </c>
      <c r="E814" s="89">
        <v>700</v>
      </c>
      <c r="F814" s="20">
        <v>0</v>
      </c>
    </row>
    <row r="815" s="11" customFormat="1" ht="20.1" customHeight="1" spans="1:6">
      <c r="A815" s="20">
        <v>2</v>
      </c>
      <c r="B815" s="88" t="s">
        <v>935</v>
      </c>
      <c r="C815" s="88" t="s">
        <v>16</v>
      </c>
      <c r="D815" s="20" t="s">
        <v>934</v>
      </c>
      <c r="E815" s="89">
        <v>480</v>
      </c>
      <c r="F815" s="20">
        <v>0</v>
      </c>
    </row>
    <row r="816" s="11" customFormat="1" ht="20.1" customHeight="1" spans="1:6">
      <c r="A816" s="20">
        <v>3</v>
      </c>
      <c r="B816" s="88" t="s">
        <v>936</v>
      </c>
      <c r="C816" s="88" t="s">
        <v>13</v>
      </c>
      <c r="D816" s="20" t="s">
        <v>934</v>
      </c>
      <c r="E816" s="88">
        <v>55</v>
      </c>
      <c r="F816" s="20">
        <v>0</v>
      </c>
    </row>
    <row r="817" s="11" customFormat="1" ht="20.1" customHeight="1" spans="1:6">
      <c r="A817" s="20">
        <v>4</v>
      </c>
      <c r="B817" s="88" t="s">
        <v>937</v>
      </c>
      <c r="C817" s="88" t="s">
        <v>16</v>
      </c>
      <c r="D817" s="20" t="s">
        <v>934</v>
      </c>
      <c r="E817" s="90">
        <v>90</v>
      </c>
      <c r="F817" s="90">
        <v>0</v>
      </c>
    </row>
    <row r="818" s="11" customFormat="1" ht="20.1" customHeight="1" spans="1:6">
      <c r="A818" s="20">
        <v>5</v>
      </c>
      <c r="B818" s="88" t="s">
        <v>938</v>
      </c>
      <c r="C818" s="88" t="s">
        <v>13</v>
      </c>
      <c r="D818" s="20" t="s">
        <v>934</v>
      </c>
      <c r="E818" s="88">
        <v>195</v>
      </c>
      <c r="F818" s="88">
        <v>0</v>
      </c>
    </row>
    <row r="819" s="11" customFormat="1" ht="20.1" customHeight="1" spans="1:6">
      <c r="A819" s="20">
        <v>6</v>
      </c>
      <c r="B819" s="91" t="s">
        <v>939</v>
      </c>
      <c r="C819" s="88" t="s">
        <v>13</v>
      </c>
      <c r="D819" s="20" t="s">
        <v>934</v>
      </c>
      <c r="E819" s="91">
        <v>314</v>
      </c>
      <c r="F819" s="91">
        <v>0</v>
      </c>
    </row>
    <row r="820" s="11" customFormat="1" ht="20.1" customHeight="1" spans="1:6">
      <c r="A820" s="20">
        <v>7</v>
      </c>
      <c r="B820" s="88" t="s">
        <v>940</v>
      </c>
      <c r="C820" s="88" t="s">
        <v>16</v>
      </c>
      <c r="D820" s="20" t="s">
        <v>934</v>
      </c>
      <c r="E820" s="88">
        <v>366</v>
      </c>
      <c r="F820" s="88">
        <v>0</v>
      </c>
    </row>
    <row r="821" s="11" customFormat="1" ht="20.1" customHeight="1" spans="1:6">
      <c r="A821" s="20">
        <v>8</v>
      </c>
      <c r="B821" s="88" t="s">
        <v>941</v>
      </c>
      <c r="C821" s="88" t="s">
        <v>13</v>
      </c>
      <c r="D821" s="20" t="s">
        <v>934</v>
      </c>
      <c r="E821" s="88">
        <v>200</v>
      </c>
      <c r="F821" s="88">
        <v>0</v>
      </c>
    </row>
    <row r="822" s="11" customFormat="1" ht="20.1" customHeight="1" spans="1:6">
      <c r="A822" s="20">
        <v>9</v>
      </c>
      <c r="B822" s="88" t="s">
        <v>942</v>
      </c>
      <c r="C822" s="88" t="s">
        <v>13</v>
      </c>
      <c r="D822" s="20" t="s">
        <v>934</v>
      </c>
      <c r="E822" s="88">
        <v>24</v>
      </c>
      <c r="F822" s="88">
        <v>0</v>
      </c>
    </row>
    <row r="823" s="11" customFormat="1" ht="20.1" customHeight="1" spans="1:6">
      <c r="A823" s="20">
        <v>10</v>
      </c>
      <c r="B823" s="88" t="s">
        <v>943</v>
      </c>
      <c r="C823" s="88" t="s">
        <v>16</v>
      </c>
      <c r="D823" s="20" t="s">
        <v>934</v>
      </c>
      <c r="E823" s="88">
        <v>96</v>
      </c>
      <c r="F823" s="20">
        <v>0</v>
      </c>
    </row>
    <row r="824" s="11" customFormat="1" ht="20.1" customHeight="1" spans="1:6">
      <c r="A824" s="20">
        <v>11</v>
      </c>
      <c r="B824" s="88" t="s">
        <v>944</v>
      </c>
      <c r="C824" s="88" t="s">
        <v>16</v>
      </c>
      <c r="D824" s="20" t="s">
        <v>934</v>
      </c>
      <c r="E824" s="88">
        <v>120</v>
      </c>
      <c r="F824" s="20">
        <v>0</v>
      </c>
    </row>
    <row r="825" s="11" customFormat="1" ht="20.1" customHeight="1" spans="1:6">
      <c r="A825" s="20">
        <v>12</v>
      </c>
      <c r="B825" s="88" t="s">
        <v>945</v>
      </c>
      <c r="C825" s="88" t="s">
        <v>16</v>
      </c>
      <c r="D825" s="20" t="s">
        <v>934</v>
      </c>
      <c r="E825" s="88">
        <v>41</v>
      </c>
      <c r="F825" s="20">
        <v>0</v>
      </c>
    </row>
    <row r="826" s="11" customFormat="1" ht="20.1" customHeight="1" spans="1:6">
      <c r="A826" s="20">
        <v>13</v>
      </c>
      <c r="B826" s="88" t="s">
        <v>946</v>
      </c>
      <c r="C826" s="88" t="s">
        <v>16</v>
      </c>
      <c r="D826" s="20" t="s">
        <v>934</v>
      </c>
      <c r="E826" s="88">
        <v>104</v>
      </c>
      <c r="F826" s="20">
        <v>0</v>
      </c>
    </row>
    <row r="827" s="11" customFormat="1" ht="20.1" customHeight="1" spans="1:6">
      <c r="A827" s="20">
        <v>14</v>
      </c>
      <c r="B827" s="89" t="s">
        <v>947</v>
      </c>
      <c r="C827" s="89" t="s">
        <v>16</v>
      </c>
      <c r="D827" s="20" t="s">
        <v>934</v>
      </c>
      <c r="E827" s="89">
        <v>364</v>
      </c>
      <c r="F827" s="20">
        <v>0</v>
      </c>
    </row>
    <row r="828" s="11" customFormat="1" ht="20.1" customHeight="1" spans="1:6">
      <c r="A828" s="20">
        <v>15</v>
      </c>
      <c r="B828" s="20" t="s">
        <v>948</v>
      </c>
      <c r="C828" s="20" t="s">
        <v>90</v>
      </c>
      <c r="D828" s="20" t="s">
        <v>934</v>
      </c>
      <c r="E828" s="20">
        <v>650</v>
      </c>
      <c r="F828" s="20">
        <v>0</v>
      </c>
    </row>
    <row r="829" s="11" customFormat="1" ht="20.1" customHeight="1" spans="1:6">
      <c r="A829" s="20">
        <v>16</v>
      </c>
      <c r="B829" s="92" t="s">
        <v>949</v>
      </c>
      <c r="C829" s="20" t="s">
        <v>16</v>
      </c>
      <c r="D829" s="20" t="s">
        <v>950</v>
      </c>
      <c r="E829" s="20">
        <v>406</v>
      </c>
      <c r="F829" s="20">
        <v>0</v>
      </c>
    </row>
    <row r="830" s="11" customFormat="1" ht="21.95" customHeight="1" spans="1:6">
      <c r="A830" s="20">
        <v>17</v>
      </c>
      <c r="B830" s="20" t="s">
        <v>951</v>
      </c>
      <c r="C830" s="20" t="s">
        <v>87</v>
      </c>
      <c r="D830" s="20" t="s">
        <v>950</v>
      </c>
      <c r="E830" s="20">
        <v>500</v>
      </c>
      <c r="F830" s="20">
        <v>0</v>
      </c>
    </row>
    <row r="831" s="11" customFormat="1" ht="21" customHeight="1" spans="1:6">
      <c r="A831" s="20">
        <v>18</v>
      </c>
      <c r="B831" s="20" t="s">
        <v>952</v>
      </c>
      <c r="C831" s="20" t="s">
        <v>16</v>
      </c>
      <c r="D831" s="20" t="s">
        <v>950</v>
      </c>
      <c r="E831" s="20">
        <v>500</v>
      </c>
      <c r="F831" s="20">
        <v>0</v>
      </c>
    </row>
    <row r="832" s="11" customFormat="1" ht="20.1" customHeight="1" spans="1:6">
      <c r="A832" s="20">
        <v>19</v>
      </c>
      <c r="B832" s="20" t="s">
        <v>953</v>
      </c>
      <c r="C832" s="93" t="s">
        <v>87</v>
      </c>
      <c r="D832" s="20" t="s">
        <v>950</v>
      </c>
      <c r="E832" s="20">
        <v>100</v>
      </c>
      <c r="F832" s="20">
        <v>0</v>
      </c>
    </row>
    <row r="833" s="11" customFormat="1" ht="20.1" customHeight="1" spans="1:6">
      <c r="A833" s="20">
        <v>20</v>
      </c>
      <c r="B833" s="88" t="s">
        <v>954</v>
      </c>
      <c r="C833" s="20" t="s">
        <v>16</v>
      </c>
      <c r="D833" s="20" t="s">
        <v>950</v>
      </c>
      <c r="E833" s="20">
        <v>200</v>
      </c>
      <c r="F833" s="20">
        <v>0</v>
      </c>
    </row>
    <row r="834" s="11" customFormat="1" ht="20.1" customHeight="1" spans="1:6">
      <c r="A834" s="20">
        <v>21</v>
      </c>
      <c r="B834" s="88" t="s">
        <v>955</v>
      </c>
      <c r="C834" s="20" t="s">
        <v>16</v>
      </c>
      <c r="D834" s="20" t="s">
        <v>950</v>
      </c>
      <c r="E834" s="20">
        <v>160</v>
      </c>
      <c r="F834" s="20">
        <v>0</v>
      </c>
    </row>
    <row r="835" s="11" customFormat="1" ht="20.1" customHeight="1" spans="1:6">
      <c r="A835" s="20">
        <v>22</v>
      </c>
      <c r="B835" s="92" t="s">
        <v>956</v>
      </c>
      <c r="C835" s="92" t="s">
        <v>16</v>
      </c>
      <c r="D835" s="20" t="s">
        <v>950</v>
      </c>
      <c r="E835" s="20">
        <v>500</v>
      </c>
      <c r="F835" s="20">
        <v>0</v>
      </c>
    </row>
    <row r="836" s="11" customFormat="1" ht="20.1" customHeight="1" spans="1:6">
      <c r="A836" s="20">
        <v>23</v>
      </c>
      <c r="B836" s="20" t="s">
        <v>957</v>
      </c>
      <c r="C836" s="20" t="s">
        <v>16</v>
      </c>
      <c r="D836" s="20" t="s">
        <v>958</v>
      </c>
      <c r="E836" s="20">
        <v>1160</v>
      </c>
      <c r="F836" s="20">
        <v>0</v>
      </c>
    </row>
    <row r="837" s="11" customFormat="1" ht="20.1" customHeight="1" spans="1:6">
      <c r="A837" s="20">
        <v>24</v>
      </c>
      <c r="B837" s="20" t="s">
        <v>959</v>
      </c>
      <c r="C837" s="20" t="s">
        <v>16</v>
      </c>
      <c r="D837" s="20" t="s">
        <v>958</v>
      </c>
      <c r="E837" s="20">
        <v>290</v>
      </c>
      <c r="F837" s="20">
        <v>0</v>
      </c>
    </row>
    <row r="838" s="11" customFormat="1" ht="20.1" customHeight="1" spans="1:6">
      <c r="A838" s="20">
        <v>25</v>
      </c>
      <c r="B838" s="92" t="s">
        <v>960</v>
      </c>
      <c r="C838" s="20" t="s">
        <v>16</v>
      </c>
      <c r="D838" s="20" t="s">
        <v>958</v>
      </c>
      <c r="E838" s="92">
        <v>320</v>
      </c>
      <c r="F838" s="20">
        <v>0</v>
      </c>
    </row>
    <row r="839" s="11" customFormat="1" ht="20.1" customHeight="1" spans="1:6">
      <c r="A839" s="20">
        <v>26</v>
      </c>
      <c r="B839" s="92" t="s">
        <v>961</v>
      </c>
      <c r="C839" s="20" t="s">
        <v>16</v>
      </c>
      <c r="D839" s="20" t="s">
        <v>958</v>
      </c>
      <c r="E839" s="92">
        <v>300</v>
      </c>
      <c r="F839" s="20">
        <v>0</v>
      </c>
    </row>
    <row r="840" s="11" customFormat="1" ht="20.1" customHeight="1" spans="1:6">
      <c r="A840" s="20">
        <v>27</v>
      </c>
      <c r="B840" s="92" t="s">
        <v>962</v>
      </c>
      <c r="C840" s="20" t="s">
        <v>16</v>
      </c>
      <c r="D840" s="20" t="s">
        <v>958</v>
      </c>
      <c r="E840" s="92">
        <v>200</v>
      </c>
      <c r="F840" s="20">
        <v>0</v>
      </c>
    </row>
    <row r="841" s="11" customFormat="1" ht="20.1" customHeight="1" spans="1:6">
      <c r="A841" s="20">
        <v>28</v>
      </c>
      <c r="B841" s="92" t="s">
        <v>963</v>
      </c>
      <c r="C841" s="20" t="s">
        <v>16</v>
      </c>
      <c r="D841" s="20" t="s">
        <v>958</v>
      </c>
      <c r="E841" s="92">
        <v>300</v>
      </c>
      <c r="F841" s="20">
        <v>0</v>
      </c>
    </row>
    <row r="842" s="11" customFormat="1" ht="20.1" customHeight="1" spans="1:6">
      <c r="A842" s="20">
        <v>29</v>
      </c>
      <c r="B842" s="92" t="s">
        <v>964</v>
      </c>
      <c r="C842" s="20" t="s">
        <v>16</v>
      </c>
      <c r="D842" s="20" t="s">
        <v>958</v>
      </c>
      <c r="E842" s="92">
        <v>200</v>
      </c>
      <c r="F842" s="20">
        <v>0</v>
      </c>
    </row>
    <row r="843" s="11" customFormat="1" ht="20.1" customHeight="1" spans="1:6">
      <c r="A843" s="20">
        <v>30</v>
      </c>
      <c r="B843" s="20" t="s">
        <v>965</v>
      </c>
      <c r="C843" s="20" t="s">
        <v>16</v>
      </c>
      <c r="D843" s="20" t="s">
        <v>958</v>
      </c>
      <c r="E843" s="20">
        <v>584</v>
      </c>
      <c r="F843" s="20">
        <v>0</v>
      </c>
    </row>
    <row r="844" s="11" customFormat="1" ht="20.1" customHeight="1" spans="1:6">
      <c r="A844" s="20">
        <v>31</v>
      </c>
      <c r="B844" s="94" t="s">
        <v>966</v>
      </c>
      <c r="C844" s="94" t="s">
        <v>13</v>
      </c>
      <c r="D844" s="94" t="s">
        <v>967</v>
      </c>
      <c r="E844" s="20">
        <v>450</v>
      </c>
      <c r="F844" s="20">
        <v>0</v>
      </c>
    </row>
    <row r="845" s="11" customFormat="1" ht="20.1" customHeight="1" spans="1:6">
      <c r="A845" s="20">
        <v>32</v>
      </c>
      <c r="B845" s="94" t="s">
        <v>968</v>
      </c>
      <c r="C845" s="94" t="s">
        <v>13</v>
      </c>
      <c r="D845" s="94" t="s">
        <v>967</v>
      </c>
      <c r="E845" s="94">
        <v>450</v>
      </c>
      <c r="F845" s="20">
        <v>0</v>
      </c>
    </row>
    <row r="846" s="11" customFormat="1" ht="21" customHeight="1" spans="1:6">
      <c r="A846" s="20">
        <v>33</v>
      </c>
      <c r="B846" s="94" t="s">
        <v>969</v>
      </c>
      <c r="C846" s="94" t="s">
        <v>13</v>
      </c>
      <c r="D846" s="94" t="s">
        <v>967</v>
      </c>
      <c r="E846" s="94">
        <v>800</v>
      </c>
      <c r="F846" s="20">
        <v>0</v>
      </c>
    </row>
    <row r="847" s="11" customFormat="1" ht="20.1" customHeight="1" spans="1:6">
      <c r="A847" s="20">
        <v>34</v>
      </c>
      <c r="B847" s="94" t="s">
        <v>970</v>
      </c>
      <c r="C847" s="94" t="s">
        <v>13</v>
      </c>
      <c r="D847" s="94" t="s">
        <v>967</v>
      </c>
      <c r="E847" s="94">
        <v>150</v>
      </c>
      <c r="F847" s="20">
        <v>0</v>
      </c>
    </row>
    <row r="848" s="11" customFormat="1" ht="20.1" customHeight="1" spans="1:6">
      <c r="A848" s="20">
        <v>35</v>
      </c>
      <c r="B848" s="94" t="s">
        <v>971</v>
      </c>
      <c r="C848" s="20" t="s">
        <v>16</v>
      </c>
      <c r="D848" s="20" t="s">
        <v>972</v>
      </c>
      <c r="E848" s="94">
        <v>130</v>
      </c>
      <c r="F848" s="20">
        <v>0</v>
      </c>
    </row>
    <row r="849" s="11" customFormat="1" ht="20.1" customHeight="1" spans="1:6">
      <c r="A849" s="20">
        <v>36</v>
      </c>
      <c r="B849" s="94" t="s">
        <v>973</v>
      </c>
      <c r="C849" s="20" t="s">
        <v>13</v>
      </c>
      <c r="D849" s="20" t="s">
        <v>972</v>
      </c>
      <c r="E849" s="94">
        <v>230</v>
      </c>
      <c r="F849" s="20">
        <v>0</v>
      </c>
    </row>
    <row r="850" s="11" customFormat="1" ht="20.1" customHeight="1" spans="1:6">
      <c r="A850" s="20">
        <v>37</v>
      </c>
      <c r="B850" s="94" t="s">
        <v>974</v>
      </c>
      <c r="C850" s="20" t="s">
        <v>13</v>
      </c>
      <c r="D850" s="20" t="s">
        <v>972</v>
      </c>
      <c r="E850" s="94">
        <v>383</v>
      </c>
      <c r="F850" s="20">
        <v>0</v>
      </c>
    </row>
    <row r="851" s="11" customFormat="1" ht="20.1" customHeight="1" spans="1:6">
      <c r="A851" s="20">
        <v>38</v>
      </c>
      <c r="B851" s="94" t="s">
        <v>975</v>
      </c>
      <c r="C851" s="20" t="s">
        <v>13</v>
      </c>
      <c r="D851" s="20" t="s">
        <v>972</v>
      </c>
      <c r="E851" s="94">
        <v>187</v>
      </c>
      <c r="F851" s="20">
        <v>0</v>
      </c>
    </row>
    <row r="852" s="11" customFormat="1" ht="20.1" customHeight="1" spans="1:6">
      <c r="A852" s="20">
        <v>39</v>
      </c>
      <c r="B852" s="94" t="s">
        <v>976</v>
      </c>
      <c r="C852" s="20" t="s">
        <v>90</v>
      </c>
      <c r="D852" s="20" t="s">
        <v>972</v>
      </c>
      <c r="E852" s="94">
        <v>1040</v>
      </c>
      <c r="F852" s="20">
        <v>0</v>
      </c>
    </row>
    <row r="853" s="11" customFormat="1" ht="20.1" customHeight="1" spans="1:6">
      <c r="A853" s="20">
        <v>40</v>
      </c>
      <c r="B853" s="20" t="s">
        <v>977</v>
      </c>
      <c r="C853" s="20" t="s">
        <v>13</v>
      </c>
      <c r="D853" s="20" t="s">
        <v>972</v>
      </c>
      <c r="E853" s="94">
        <v>76</v>
      </c>
      <c r="F853" s="20">
        <v>0</v>
      </c>
    </row>
    <row r="854" s="11" customFormat="1" ht="20.1" customHeight="1" spans="1:6">
      <c r="A854" s="20">
        <v>41</v>
      </c>
      <c r="B854" s="92" t="s">
        <v>978</v>
      </c>
      <c r="C854" s="20" t="s">
        <v>13</v>
      </c>
      <c r="D854" s="20" t="s">
        <v>979</v>
      </c>
      <c r="E854" s="95">
        <v>288</v>
      </c>
      <c r="F854" s="20">
        <v>0</v>
      </c>
    </row>
    <row r="855" s="11" customFormat="1" ht="20.1" customHeight="1" spans="1:6">
      <c r="A855" s="20">
        <v>42</v>
      </c>
      <c r="B855" s="92" t="s">
        <v>980</v>
      </c>
      <c r="C855" s="20" t="s">
        <v>13</v>
      </c>
      <c r="D855" s="20" t="s">
        <v>979</v>
      </c>
      <c r="E855" s="95">
        <v>142</v>
      </c>
      <c r="F855" s="20">
        <v>0</v>
      </c>
    </row>
    <row r="856" s="11" customFormat="1" ht="20.1" customHeight="1" spans="1:6">
      <c r="A856" s="20">
        <v>43</v>
      </c>
      <c r="B856" s="94" t="s">
        <v>981</v>
      </c>
      <c r="C856" s="20" t="s">
        <v>90</v>
      </c>
      <c r="D856" s="20" t="s">
        <v>979</v>
      </c>
      <c r="E856" s="28">
        <v>150</v>
      </c>
      <c r="F856" s="20">
        <v>0</v>
      </c>
    </row>
    <row r="857" s="11" customFormat="1" ht="20.1" customHeight="1" spans="1:6">
      <c r="A857" s="20">
        <v>44</v>
      </c>
      <c r="B857" s="94" t="s">
        <v>982</v>
      </c>
      <c r="C857" s="20" t="s">
        <v>90</v>
      </c>
      <c r="D857" s="20" t="s">
        <v>979</v>
      </c>
      <c r="E857" s="96">
        <v>100</v>
      </c>
      <c r="F857" s="20">
        <v>0</v>
      </c>
    </row>
    <row r="858" s="11" customFormat="1" ht="20.1" customHeight="1" spans="1:6">
      <c r="A858" s="20">
        <v>45</v>
      </c>
      <c r="B858" s="94" t="s">
        <v>983</v>
      </c>
      <c r="C858" s="20" t="s">
        <v>90</v>
      </c>
      <c r="D858" s="20" t="s">
        <v>979</v>
      </c>
      <c r="E858" s="96">
        <v>126</v>
      </c>
      <c r="F858" s="20">
        <v>0</v>
      </c>
    </row>
    <row r="859" s="11" customFormat="1" ht="20.1" customHeight="1" spans="1:6">
      <c r="A859" s="20">
        <v>46</v>
      </c>
      <c r="B859" s="20" t="s">
        <v>984</v>
      </c>
      <c r="C859" s="20" t="s">
        <v>16</v>
      </c>
      <c r="D859" s="20" t="s">
        <v>985</v>
      </c>
      <c r="E859" s="20">
        <v>500</v>
      </c>
      <c r="F859" s="20">
        <v>0</v>
      </c>
    </row>
    <row r="860" s="11" customFormat="1" ht="20.1" customHeight="1" spans="1:6">
      <c r="A860" s="20">
        <v>47</v>
      </c>
      <c r="B860" s="20" t="s">
        <v>986</v>
      </c>
      <c r="C860" s="20" t="s">
        <v>16</v>
      </c>
      <c r="D860" s="20" t="s">
        <v>985</v>
      </c>
      <c r="E860" s="20">
        <v>540</v>
      </c>
      <c r="F860" s="20">
        <v>0</v>
      </c>
    </row>
    <row r="861" s="11" customFormat="1" ht="24" customHeight="1" spans="1:6">
      <c r="A861" s="20">
        <v>48</v>
      </c>
      <c r="B861" s="20" t="s">
        <v>987</v>
      </c>
      <c r="C861" s="20" t="s">
        <v>16</v>
      </c>
      <c r="D861" s="20" t="s">
        <v>985</v>
      </c>
      <c r="E861" s="20">
        <v>1102</v>
      </c>
      <c r="F861" s="20">
        <v>0</v>
      </c>
    </row>
    <row r="862" s="11" customFormat="1" ht="35" customHeight="1" spans="1:6">
      <c r="A862" s="20">
        <v>49</v>
      </c>
      <c r="B862" s="20" t="s">
        <v>988</v>
      </c>
      <c r="C862" s="20" t="s">
        <v>989</v>
      </c>
      <c r="D862" s="20" t="s">
        <v>990</v>
      </c>
      <c r="E862" s="20">
        <v>505</v>
      </c>
      <c r="F862" s="20">
        <v>0</v>
      </c>
    </row>
    <row r="863" s="11" customFormat="1" ht="20.1" customHeight="1" spans="1:6">
      <c r="A863" s="20">
        <v>50</v>
      </c>
      <c r="B863" s="20" t="s">
        <v>991</v>
      </c>
      <c r="C863" s="20" t="s">
        <v>87</v>
      </c>
      <c r="D863" s="20" t="s">
        <v>990</v>
      </c>
      <c r="E863" s="20">
        <v>870</v>
      </c>
      <c r="F863" s="20">
        <v>0</v>
      </c>
    </row>
    <row r="864" s="11" customFormat="1" ht="20.1" customHeight="1" spans="1:6">
      <c r="A864" s="20">
        <v>51</v>
      </c>
      <c r="B864" s="97" t="s">
        <v>992</v>
      </c>
      <c r="C864" s="20" t="s">
        <v>13</v>
      </c>
      <c r="D864" s="20" t="s">
        <v>993</v>
      </c>
      <c r="E864" s="97">
        <v>60</v>
      </c>
      <c r="F864" s="20">
        <v>0</v>
      </c>
    </row>
    <row r="865" s="11" customFormat="1" ht="20.1" customHeight="1" spans="1:6">
      <c r="A865" s="20">
        <v>52</v>
      </c>
      <c r="B865" s="97" t="s">
        <v>994</v>
      </c>
      <c r="C865" s="20" t="s">
        <v>90</v>
      </c>
      <c r="D865" s="20" t="s">
        <v>993</v>
      </c>
      <c r="E865" s="97">
        <v>27</v>
      </c>
      <c r="F865" s="20">
        <v>0</v>
      </c>
    </row>
    <row r="866" s="11" customFormat="1" ht="20.1" customHeight="1" spans="1:6">
      <c r="A866" s="20">
        <v>53</v>
      </c>
      <c r="B866" s="97" t="s">
        <v>995</v>
      </c>
      <c r="C866" s="20" t="s">
        <v>90</v>
      </c>
      <c r="D866" s="20" t="s">
        <v>993</v>
      </c>
      <c r="E866" s="97">
        <v>130</v>
      </c>
      <c r="F866" s="20">
        <v>0</v>
      </c>
    </row>
    <row r="867" s="11" customFormat="1" ht="20.1" customHeight="1" spans="1:6">
      <c r="A867" s="20">
        <v>54</v>
      </c>
      <c r="B867" s="97" t="s">
        <v>996</v>
      </c>
      <c r="C867" s="20" t="s">
        <v>16</v>
      </c>
      <c r="D867" s="20" t="s">
        <v>993</v>
      </c>
      <c r="E867" s="97">
        <v>401</v>
      </c>
      <c r="F867" s="20">
        <v>0</v>
      </c>
    </row>
    <row r="868" s="11" customFormat="1" ht="20.1" customHeight="1" spans="1:6">
      <c r="A868" s="20">
        <v>55</v>
      </c>
      <c r="B868" s="97" t="s">
        <v>997</v>
      </c>
      <c r="C868" s="20" t="s">
        <v>16</v>
      </c>
      <c r="D868" s="20" t="s">
        <v>993</v>
      </c>
      <c r="E868" s="97">
        <v>152</v>
      </c>
      <c r="F868" s="20">
        <v>0</v>
      </c>
    </row>
    <row r="869" s="11" customFormat="1" ht="20.1" customHeight="1" spans="1:6">
      <c r="A869" s="20">
        <v>56</v>
      </c>
      <c r="B869" s="97" t="s">
        <v>998</v>
      </c>
      <c r="C869" s="20" t="s">
        <v>16</v>
      </c>
      <c r="D869" s="20" t="s">
        <v>993</v>
      </c>
      <c r="E869" s="97">
        <v>140</v>
      </c>
      <c r="F869" s="20">
        <v>0</v>
      </c>
    </row>
    <row r="870" s="11" customFormat="1" ht="20.1" customHeight="1" spans="1:6">
      <c r="A870" s="20">
        <v>57</v>
      </c>
      <c r="B870" s="97" t="s">
        <v>999</v>
      </c>
      <c r="C870" s="20" t="s">
        <v>13</v>
      </c>
      <c r="D870" s="98" t="s">
        <v>1000</v>
      </c>
      <c r="E870" s="98">
        <v>282</v>
      </c>
      <c r="F870" s="20">
        <v>0</v>
      </c>
    </row>
    <row r="871" s="11" customFormat="1" ht="20.1" customHeight="1" spans="1:6">
      <c r="A871" s="20">
        <v>58</v>
      </c>
      <c r="B871" s="99" t="s">
        <v>1001</v>
      </c>
      <c r="C871" s="99" t="s">
        <v>90</v>
      </c>
      <c r="D871" s="99" t="s">
        <v>1000</v>
      </c>
      <c r="E871" s="99">
        <v>200</v>
      </c>
      <c r="F871" s="24">
        <v>0</v>
      </c>
    </row>
    <row r="872" s="11" customFormat="1" ht="20.1" customHeight="1" spans="1:6">
      <c r="A872" s="20">
        <v>59</v>
      </c>
      <c r="B872" s="97" t="s">
        <v>1002</v>
      </c>
      <c r="C872" s="20" t="s">
        <v>13</v>
      </c>
      <c r="D872" s="97" t="s">
        <v>1000</v>
      </c>
      <c r="E872" s="97">
        <v>358</v>
      </c>
      <c r="F872" s="20">
        <v>0</v>
      </c>
    </row>
    <row r="873" s="11" customFormat="1" ht="20.1" customHeight="1" spans="1:6">
      <c r="A873" s="20">
        <v>60</v>
      </c>
      <c r="B873" s="88" t="s">
        <v>1003</v>
      </c>
      <c r="C873" s="88" t="s">
        <v>90</v>
      </c>
      <c r="D873" s="88" t="s">
        <v>1004</v>
      </c>
      <c r="E873" s="20">
        <v>1800</v>
      </c>
      <c r="F873" s="88">
        <v>0</v>
      </c>
    </row>
    <row r="874" s="11" customFormat="1" ht="20.1" customHeight="1" spans="1:6">
      <c r="A874" s="20">
        <v>61</v>
      </c>
      <c r="B874" s="88" t="s">
        <v>1005</v>
      </c>
      <c r="C874" s="88" t="s">
        <v>90</v>
      </c>
      <c r="D874" s="88" t="s">
        <v>1004</v>
      </c>
      <c r="E874" s="88">
        <v>100</v>
      </c>
      <c r="F874" s="88">
        <v>100</v>
      </c>
    </row>
    <row r="875" s="11" customFormat="1" ht="20.1" customHeight="1" spans="1:6">
      <c r="A875" s="20">
        <v>62</v>
      </c>
      <c r="B875" s="100" t="s">
        <v>1006</v>
      </c>
      <c r="C875" s="88" t="s">
        <v>16</v>
      </c>
      <c r="D875" s="88" t="s">
        <v>1004</v>
      </c>
      <c r="E875" s="100">
        <v>140</v>
      </c>
      <c r="F875" s="88">
        <v>0</v>
      </c>
    </row>
    <row r="876" s="11" customFormat="1" ht="20.1" customHeight="1" spans="1:6">
      <c r="A876" s="20">
        <v>63</v>
      </c>
      <c r="B876" s="100" t="s">
        <v>1007</v>
      </c>
      <c r="C876" s="88" t="s">
        <v>16</v>
      </c>
      <c r="D876" s="88" t="s">
        <v>1004</v>
      </c>
      <c r="E876" s="100">
        <v>400</v>
      </c>
      <c r="F876" s="88">
        <v>0</v>
      </c>
    </row>
    <row r="877" s="11" customFormat="1" ht="20.1" customHeight="1" spans="1:6">
      <c r="A877" s="20">
        <v>64</v>
      </c>
      <c r="B877" s="88" t="s">
        <v>1008</v>
      </c>
      <c r="C877" s="94" t="s">
        <v>16</v>
      </c>
      <c r="D877" s="94" t="s">
        <v>1009</v>
      </c>
      <c r="E877" s="20">
        <v>750</v>
      </c>
      <c r="F877" s="20">
        <v>0</v>
      </c>
    </row>
    <row r="878" s="11" customFormat="1" ht="21" customHeight="1" spans="1:6">
      <c r="A878" s="20">
        <v>65</v>
      </c>
      <c r="B878" s="88" t="s">
        <v>1010</v>
      </c>
      <c r="C878" s="94" t="s">
        <v>16</v>
      </c>
      <c r="D878" s="94" t="s">
        <v>1009</v>
      </c>
      <c r="E878" s="92">
        <v>498</v>
      </c>
      <c r="F878" s="20">
        <v>0</v>
      </c>
    </row>
    <row r="879" s="11" customFormat="1" ht="20.1" customHeight="1" spans="1:6">
      <c r="A879" s="20">
        <v>66</v>
      </c>
      <c r="B879" s="20" t="s">
        <v>1011</v>
      </c>
      <c r="C879" s="20" t="s">
        <v>16</v>
      </c>
      <c r="D879" s="20" t="s">
        <v>34</v>
      </c>
      <c r="E879" s="20">
        <v>200</v>
      </c>
      <c r="F879" s="20">
        <v>0</v>
      </c>
    </row>
    <row r="880" s="11" customFormat="1" ht="20.1" customHeight="1" spans="1:6">
      <c r="A880" s="20">
        <v>67</v>
      </c>
      <c r="B880" s="20" t="s">
        <v>1012</v>
      </c>
      <c r="C880" s="20" t="s">
        <v>16</v>
      </c>
      <c r="D880" s="20" t="s">
        <v>34</v>
      </c>
      <c r="E880" s="20">
        <v>250</v>
      </c>
      <c r="F880" s="20">
        <v>0</v>
      </c>
    </row>
    <row r="881" s="11" customFormat="1" ht="20.1" customHeight="1" spans="1:6">
      <c r="A881" s="20">
        <v>68</v>
      </c>
      <c r="B881" s="20" t="s">
        <v>1013</v>
      </c>
      <c r="C881" s="20" t="s">
        <v>16</v>
      </c>
      <c r="D881" s="20" t="s">
        <v>211</v>
      </c>
      <c r="E881" s="20">
        <v>700</v>
      </c>
      <c r="F881" s="20">
        <v>0</v>
      </c>
    </row>
    <row r="882" s="11" customFormat="1" ht="24" customHeight="1" spans="1:6">
      <c r="A882" s="20">
        <v>69</v>
      </c>
      <c r="B882" s="20" t="s">
        <v>1014</v>
      </c>
      <c r="C882" s="20" t="s">
        <v>90</v>
      </c>
      <c r="D882" s="20" t="s">
        <v>888</v>
      </c>
      <c r="E882" s="92">
        <v>2160</v>
      </c>
      <c r="F882" s="20">
        <v>0</v>
      </c>
    </row>
    <row r="883" s="11" customFormat="1" ht="24" customHeight="1" spans="1:6">
      <c r="A883" s="20">
        <v>70</v>
      </c>
      <c r="B883" s="20" t="s">
        <v>1015</v>
      </c>
      <c r="C883" s="20" t="s">
        <v>90</v>
      </c>
      <c r="D883" s="94" t="s">
        <v>1016</v>
      </c>
      <c r="E883" s="20">
        <v>610</v>
      </c>
      <c r="F883" s="20">
        <v>0</v>
      </c>
    </row>
    <row r="884" s="11" customFormat="1" ht="20.1" customHeight="1" spans="1:6">
      <c r="A884" s="20">
        <v>71</v>
      </c>
      <c r="B884" s="92" t="s">
        <v>1017</v>
      </c>
      <c r="C884" s="20" t="s">
        <v>90</v>
      </c>
      <c r="D884" s="94" t="s">
        <v>1016</v>
      </c>
      <c r="E884" s="92">
        <v>40</v>
      </c>
      <c r="F884" s="20">
        <v>0</v>
      </c>
    </row>
    <row r="885" s="11" customFormat="1" ht="20.1" customHeight="1" spans="1:6">
      <c r="A885" s="20">
        <v>72</v>
      </c>
      <c r="B885" s="88" t="s">
        <v>1018</v>
      </c>
      <c r="C885" s="88" t="s">
        <v>16</v>
      </c>
      <c r="D885" s="20" t="s">
        <v>1019</v>
      </c>
      <c r="E885" s="88">
        <v>899</v>
      </c>
      <c r="F885" s="20">
        <v>0</v>
      </c>
    </row>
    <row r="886" s="3" customFormat="1" ht="20.1" customHeight="1" spans="1:6">
      <c r="A886" s="32" t="s">
        <v>1020</v>
      </c>
      <c r="B886" s="32"/>
      <c r="C886" s="32"/>
      <c r="D886" s="32"/>
      <c r="E886" s="32">
        <f>SUM(E887:E968)</f>
        <v>61161</v>
      </c>
      <c r="F886" s="32">
        <f>SUM(F887:F968)</f>
        <v>19006</v>
      </c>
    </row>
    <row r="887" s="3" customFormat="1" ht="20.1" customHeight="1" spans="1:6">
      <c r="A887" s="33">
        <v>1</v>
      </c>
      <c r="B887" s="35" t="s">
        <v>1021</v>
      </c>
      <c r="C887" s="33" t="s">
        <v>16</v>
      </c>
      <c r="D887" s="33" t="s">
        <v>1022</v>
      </c>
      <c r="E887" s="33">
        <v>1858</v>
      </c>
      <c r="F887" s="35">
        <v>0</v>
      </c>
    </row>
    <row r="888" s="3" customFormat="1" ht="20.1" customHeight="1" spans="1:6">
      <c r="A888" s="33">
        <v>2</v>
      </c>
      <c r="B888" s="35" t="s">
        <v>1023</v>
      </c>
      <c r="C888" s="33" t="s">
        <v>16</v>
      </c>
      <c r="D888" s="33" t="s">
        <v>1022</v>
      </c>
      <c r="E888" s="33">
        <v>1495</v>
      </c>
      <c r="F888" s="35">
        <v>0</v>
      </c>
    </row>
    <row r="889" s="3" customFormat="1" ht="20.1" customHeight="1" spans="1:6">
      <c r="A889" s="33">
        <v>3</v>
      </c>
      <c r="B889" s="35" t="s">
        <v>1024</v>
      </c>
      <c r="C889" s="33" t="s">
        <v>16</v>
      </c>
      <c r="D889" s="33" t="s">
        <v>1022</v>
      </c>
      <c r="E889" s="33">
        <v>1360</v>
      </c>
      <c r="F889" s="35">
        <v>1360</v>
      </c>
    </row>
    <row r="890" s="3" customFormat="1" ht="20.1" customHeight="1" spans="1:6">
      <c r="A890" s="33">
        <v>4</v>
      </c>
      <c r="B890" s="35" t="s">
        <v>1025</v>
      </c>
      <c r="C890" s="33" t="s">
        <v>16</v>
      </c>
      <c r="D890" s="33" t="s">
        <v>1022</v>
      </c>
      <c r="E890" s="33">
        <v>139</v>
      </c>
      <c r="F890" s="35">
        <v>0</v>
      </c>
    </row>
    <row r="891" s="3" customFormat="1" ht="20.1" customHeight="1" spans="1:6">
      <c r="A891" s="33">
        <v>5</v>
      </c>
      <c r="B891" s="35" t="s">
        <v>1026</v>
      </c>
      <c r="C891" s="33" t="s">
        <v>16</v>
      </c>
      <c r="D891" s="33" t="s">
        <v>1022</v>
      </c>
      <c r="E891" s="33">
        <v>510</v>
      </c>
      <c r="F891" s="35">
        <v>0</v>
      </c>
    </row>
    <row r="892" s="3" customFormat="1" ht="20.1" customHeight="1" spans="1:6">
      <c r="A892" s="33">
        <v>6</v>
      </c>
      <c r="B892" s="35" t="s">
        <v>1027</v>
      </c>
      <c r="C892" s="33" t="s">
        <v>16</v>
      </c>
      <c r="D892" s="33" t="s">
        <v>1022</v>
      </c>
      <c r="E892" s="33">
        <v>169</v>
      </c>
      <c r="F892" s="35">
        <v>0</v>
      </c>
    </row>
    <row r="893" s="3" customFormat="1" ht="20.1" customHeight="1" spans="1:6">
      <c r="A893" s="33">
        <v>7</v>
      </c>
      <c r="B893" s="35" t="s">
        <v>1028</v>
      </c>
      <c r="C893" s="33" t="s">
        <v>16</v>
      </c>
      <c r="D893" s="33" t="s">
        <v>1022</v>
      </c>
      <c r="E893" s="33">
        <v>160</v>
      </c>
      <c r="F893" s="35">
        <v>0</v>
      </c>
    </row>
    <row r="894" s="3" customFormat="1" ht="20.1" customHeight="1" spans="1:6">
      <c r="A894" s="33">
        <v>8</v>
      </c>
      <c r="B894" s="35" t="s">
        <v>1029</v>
      </c>
      <c r="C894" s="33" t="s">
        <v>87</v>
      </c>
      <c r="D894" s="33" t="s">
        <v>1022</v>
      </c>
      <c r="E894" s="33">
        <v>1899</v>
      </c>
      <c r="F894" s="35">
        <v>0</v>
      </c>
    </row>
    <row r="895" s="3" customFormat="1" ht="20.1" customHeight="1" spans="1:6">
      <c r="A895" s="33">
        <v>9</v>
      </c>
      <c r="B895" s="35" t="s">
        <v>1030</v>
      </c>
      <c r="C895" s="33" t="s">
        <v>87</v>
      </c>
      <c r="D895" s="33" t="s">
        <v>1022</v>
      </c>
      <c r="E895" s="33">
        <v>424</v>
      </c>
      <c r="F895" s="35">
        <v>0</v>
      </c>
    </row>
    <row r="896" s="3" customFormat="1" ht="20.1" customHeight="1" spans="1:6">
      <c r="A896" s="33">
        <v>10</v>
      </c>
      <c r="B896" s="35" t="s">
        <v>1031</v>
      </c>
      <c r="C896" s="33" t="s">
        <v>13</v>
      </c>
      <c r="D896" s="33" t="s">
        <v>1022</v>
      </c>
      <c r="E896" s="33">
        <v>592</v>
      </c>
      <c r="F896" s="35">
        <v>0</v>
      </c>
    </row>
    <row r="897" s="3" customFormat="1" ht="20.1" customHeight="1" spans="1:6">
      <c r="A897" s="33">
        <v>11</v>
      </c>
      <c r="B897" s="35" t="s">
        <v>1032</v>
      </c>
      <c r="C897" s="33" t="s">
        <v>13</v>
      </c>
      <c r="D897" s="33" t="s">
        <v>1022</v>
      </c>
      <c r="E897" s="33">
        <v>15</v>
      </c>
      <c r="F897" s="35">
        <v>0</v>
      </c>
    </row>
    <row r="898" s="3" customFormat="1" ht="20.1" customHeight="1" spans="1:6">
      <c r="A898" s="33">
        <v>12</v>
      </c>
      <c r="B898" s="35" t="s">
        <v>1033</v>
      </c>
      <c r="C898" s="33" t="s">
        <v>13</v>
      </c>
      <c r="D898" s="33" t="s">
        <v>1022</v>
      </c>
      <c r="E898" s="33">
        <v>320</v>
      </c>
      <c r="F898" s="35">
        <v>0</v>
      </c>
    </row>
    <row r="899" s="3" customFormat="1" ht="20.1" customHeight="1" spans="1:6">
      <c r="A899" s="33">
        <v>13</v>
      </c>
      <c r="B899" s="35" t="s">
        <v>1034</v>
      </c>
      <c r="C899" s="33" t="s">
        <v>13</v>
      </c>
      <c r="D899" s="33" t="s">
        <v>1022</v>
      </c>
      <c r="E899" s="33">
        <v>272</v>
      </c>
      <c r="F899" s="35">
        <v>0</v>
      </c>
    </row>
    <row r="900" s="3" customFormat="1" ht="20.1" customHeight="1" spans="1:6">
      <c r="A900" s="33">
        <v>14</v>
      </c>
      <c r="B900" s="35" t="s">
        <v>1035</v>
      </c>
      <c r="C900" s="33" t="s">
        <v>13</v>
      </c>
      <c r="D900" s="33" t="s">
        <v>1022</v>
      </c>
      <c r="E900" s="33">
        <v>234</v>
      </c>
      <c r="F900" s="35">
        <v>0</v>
      </c>
    </row>
    <row r="901" s="3" customFormat="1" ht="20.1" customHeight="1" spans="1:6">
      <c r="A901" s="33">
        <v>15</v>
      </c>
      <c r="B901" s="35" t="s">
        <v>1036</v>
      </c>
      <c r="C901" s="33" t="s">
        <v>13</v>
      </c>
      <c r="D901" s="33" t="s">
        <v>1022</v>
      </c>
      <c r="E901" s="33">
        <v>126</v>
      </c>
      <c r="F901" s="35">
        <v>0</v>
      </c>
    </row>
    <row r="902" s="3" customFormat="1" ht="20.1" customHeight="1" spans="1:6">
      <c r="A902" s="33">
        <v>16</v>
      </c>
      <c r="B902" s="35" t="s">
        <v>1037</v>
      </c>
      <c r="C902" s="33" t="s">
        <v>13</v>
      </c>
      <c r="D902" s="33" t="s">
        <v>1022</v>
      </c>
      <c r="E902" s="33">
        <v>65</v>
      </c>
      <c r="F902" s="35">
        <v>0</v>
      </c>
    </row>
    <row r="903" s="3" customFormat="1" ht="20.1" customHeight="1" spans="1:6">
      <c r="A903" s="33">
        <v>17</v>
      </c>
      <c r="B903" s="35" t="s">
        <v>1038</v>
      </c>
      <c r="C903" s="35" t="s">
        <v>13</v>
      </c>
      <c r="D903" s="35" t="s">
        <v>1022</v>
      </c>
      <c r="E903" s="35">
        <v>198</v>
      </c>
      <c r="F903" s="35">
        <v>0</v>
      </c>
    </row>
    <row r="904" s="3" customFormat="1" ht="35.1" customHeight="1" spans="1:6">
      <c r="A904" s="33">
        <v>18</v>
      </c>
      <c r="B904" s="35" t="s">
        <v>1039</v>
      </c>
      <c r="C904" s="35" t="s">
        <v>16</v>
      </c>
      <c r="D904" s="35" t="s">
        <v>1040</v>
      </c>
      <c r="E904" s="35">
        <v>2632</v>
      </c>
      <c r="F904" s="35">
        <v>0</v>
      </c>
    </row>
    <row r="905" s="3" customFormat="1" ht="35.1" customHeight="1" spans="1:6">
      <c r="A905" s="33">
        <v>19</v>
      </c>
      <c r="B905" s="35" t="s">
        <v>1041</v>
      </c>
      <c r="C905" s="35" t="s">
        <v>16</v>
      </c>
      <c r="D905" s="35" t="s">
        <v>1040</v>
      </c>
      <c r="E905" s="35">
        <v>250</v>
      </c>
      <c r="F905" s="35">
        <v>250</v>
      </c>
    </row>
    <row r="906" s="3" customFormat="1" ht="35.1" customHeight="1" spans="1:6">
      <c r="A906" s="33">
        <v>20</v>
      </c>
      <c r="B906" s="35" t="s">
        <v>1042</v>
      </c>
      <c r="C906" s="35" t="s">
        <v>16</v>
      </c>
      <c r="D906" s="35" t="s">
        <v>1040</v>
      </c>
      <c r="E906" s="35">
        <v>250</v>
      </c>
      <c r="F906" s="35">
        <v>250</v>
      </c>
    </row>
    <row r="907" s="3" customFormat="1" ht="35.1" customHeight="1" spans="1:6">
      <c r="A907" s="33">
        <v>21</v>
      </c>
      <c r="B907" s="35" t="s">
        <v>1043</v>
      </c>
      <c r="C907" s="35" t="s">
        <v>1044</v>
      </c>
      <c r="D907" s="101" t="s">
        <v>1045</v>
      </c>
      <c r="E907" s="35">
        <v>3885</v>
      </c>
      <c r="F907" s="35">
        <v>0</v>
      </c>
    </row>
    <row r="908" s="3" customFormat="1" ht="19.5" customHeight="1" spans="1:6">
      <c r="A908" s="33">
        <v>22</v>
      </c>
      <c r="B908" s="35" t="s">
        <v>1046</v>
      </c>
      <c r="C908" s="35" t="s">
        <v>16</v>
      </c>
      <c r="D908" s="101" t="s">
        <v>1045</v>
      </c>
      <c r="E908" s="35">
        <v>1817</v>
      </c>
      <c r="F908" s="35">
        <v>0</v>
      </c>
    </row>
    <row r="909" s="3" customFormat="1" ht="19.5" customHeight="1" spans="1:6">
      <c r="A909" s="33">
        <v>23</v>
      </c>
      <c r="B909" s="35" t="s">
        <v>1047</v>
      </c>
      <c r="C909" s="35" t="s">
        <v>13</v>
      </c>
      <c r="D909" s="101" t="s">
        <v>1045</v>
      </c>
      <c r="E909" s="35">
        <v>351</v>
      </c>
      <c r="F909" s="35">
        <v>0</v>
      </c>
    </row>
    <row r="910" s="3" customFormat="1" ht="19.5" customHeight="1" spans="1:6">
      <c r="A910" s="33">
        <v>24</v>
      </c>
      <c r="B910" s="35" t="s">
        <v>1048</v>
      </c>
      <c r="C910" s="35" t="s">
        <v>16</v>
      </c>
      <c r="D910" s="101" t="s">
        <v>1045</v>
      </c>
      <c r="E910" s="35">
        <v>346</v>
      </c>
      <c r="F910" s="35">
        <v>0</v>
      </c>
    </row>
    <row r="911" s="3" customFormat="1" ht="19.5" customHeight="1" spans="1:6">
      <c r="A911" s="33">
        <v>25</v>
      </c>
      <c r="B911" s="35" t="s">
        <v>1049</v>
      </c>
      <c r="C911" s="35" t="s">
        <v>16</v>
      </c>
      <c r="D911" s="101" t="s">
        <v>1045</v>
      </c>
      <c r="E911" s="35">
        <v>164</v>
      </c>
      <c r="F911" s="35">
        <v>0</v>
      </c>
    </row>
    <row r="912" s="3" customFormat="1" ht="20.1" customHeight="1" spans="1:6">
      <c r="A912" s="33">
        <v>26</v>
      </c>
      <c r="B912" s="35" t="s">
        <v>1050</v>
      </c>
      <c r="C912" s="35" t="s">
        <v>16</v>
      </c>
      <c r="D912" s="35" t="s">
        <v>1051</v>
      </c>
      <c r="E912" s="35">
        <v>674</v>
      </c>
      <c r="F912" s="35">
        <v>0</v>
      </c>
    </row>
    <row r="913" s="3" customFormat="1" ht="20.1" customHeight="1" spans="1:6">
      <c r="A913" s="33">
        <v>27</v>
      </c>
      <c r="B913" s="35" t="s">
        <v>1052</v>
      </c>
      <c r="C913" s="35" t="s">
        <v>87</v>
      </c>
      <c r="D913" s="35" t="s">
        <v>1051</v>
      </c>
      <c r="E913" s="35">
        <v>1358</v>
      </c>
      <c r="F913" s="35">
        <v>0</v>
      </c>
    </row>
    <row r="914" s="3" customFormat="1" ht="20.1" customHeight="1" spans="1:6">
      <c r="A914" s="33">
        <v>28</v>
      </c>
      <c r="B914" s="35" t="s">
        <v>1053</v>
      </c>
      <c r="C914" s="35" t="s">
        <v>87</v>
      </c>
      <c r="D914" s="35" t="s">
        <v>1051</v>
      </c>
      <c r="E914" s="35">
        <v>788</v>
      </c>
      <c r="F914" s="35">
        <v>0</v>
      </c>
    </row>
    <row r="915" s="3" customFormat="1" ht="20.1" customHeight="1" spans="1:6">
      <c r="A915" s="33">
        <v>29</v>
      </c>
      <c r="B915" s="35" t="s">
        <v>1054</v>
      </c>
      <c r="C915" s="35" t="s">
        <v>16</v>
      </c>
      <c r="D915" s="35" t="s">
        <v>1055</v>
      </c>
      <c r="E915" s="35">
        <v>600</v>
      </c>
      <c r="F915" s="35">
        <v>600</v>
      </c>
    </row>
    <row r="916" s="3" customFormat="1" ht="20.1" customHeight="1" spans="1:6">
      <c r="A916" s="33">
        <v>30</v>
      </c>
      <c r="B916" s="35" t="s">
        <v>1056</v>
      </c>
      <c r="C916" s="35" t="s">
        <v>16</v>
      </c>
      <c r="D916" s="35" t="s">
        <v>1055</v>
      </c>
      <c r="E916" s="35">
        <v>880</v>
      </c>
      <c r="F916" s="35">
        <v>880</v>
      </c>
    </row>
    <row r="917" s="3" customFormat="1" ht="20.1" customHeight="1" spans="1:6">
      <c r="A917" s="33">
        <v>31</v>
      </c>
      <c r="B917" s="35" t="s">
        <v>1057</v>
      </c>
      <c r="C917" s="35" t="s">
        <v>16</v>
      </c>
      <c r="D917" s="35" t="s">
        <v>1055</v>
      </c>
      <c r="E917" s="35">
        <v>900</v>
      </c>
      <c r="F917" s="35">
        <v>900</v>
      </c>
    </row>
    <row r="918" s="3" customFormat="1" ht="20.1" customHeight="1" spans="1:6">
      <c r="A918" s="33">
        <v>32</v>
      </c>
      <c r="B918" s="35" t="s">
        <v>1058</v>
      </c>
      <c r="C918" s="33" t="s">
        <v>16</v>
      </c>
      <c r="D918" s="33" t="s">
        <v>1055</v>
      </c>
      <c r="E918" s="33">
        <v>600</v>
      </c>
      <c r="F918" s="35">
        <v>600</v>
      </c>
    </row>
    <row r="919" s="3" customFormat="1" ht="20.1" customHeight="1" spans="1:6">
      <c r="A919" s="33">
        <v>33</v>
      </c>
      <c r="B919" s="35" t="s">
        <v>1059</v>
      </c>
      <c r="C919" s="33" t="s">
        <v>16</v>
      </c>
      <c r="D919" s="33" t="s">
        <v>1055</v>
      </c>
      <c r="E919" s="33">
        <v>1341</v>
      </c>
      <c r="F919" s="35">
        <v>0</v>
      </c>
    </row>
    <row r="920" s="3" customFormat="1" ht="20.1" customHeight="1" spans="1:6">
      <c r="A920" s="33">
        <v>34</v>
      </c>
      <c r="B920" s="35" t="s">
        <v>1060</v>
      </c>
      <c r="C920" s="33" t="s">
        <v>13</v>
      </c>
      <c r="D920" s="33" t="s">
        <v>1055</v>
      </c>
      <c r="E920" s="33">
        <v>300</v>
      </c>
      <c r="F920" s="35">
        <v>0</v>
      </c>
    </row>
    <row r="921" s="3" customFormat="1" ht="20.1" customHeight="1" spans="1:6">
      <c r="A921" s="33">
        <v>35</v>
      </c>
      <c r="B921" s="35" t="s">
        <v>1061</v>
      </c>
      <c r="C921" s="33" t="s">
        <v>13</v>
      </c>
      <c r="D921" s="33" t="s">
        <v>1055</v>
      </c>
      <c r="E921" s="33">
        <v>400</v>
      </c>
      <c r="F921" s="35">
        <v>0</v>
      </c>
    </row>
    <row r="922" s="3" customFormat="1" ht="20.1" customHeight="1" spans="1:6">
      <c r="A922" s="33">
        <v>36</v>
      </c>
      <c r="B922" s="33" t="s">
        <v>1062</v>
      </c>
      <c r="C922" s="33" t="s">
        <v>13</v>
      </c>
      <c r="D922" s="33" t="s">
        <v>1063</v>
      </c>
      <c r="E922" s="33">
        <v>1624</v>
      </c>
      <c r="F922" s="33">
        <v>0</v>
      </c>
    </row>
    <row r="923" s="3" customFormat="1" ht="20.1" customHeight="1" spans="1:6">
      <c r="A923" s="33">
        <v>37</v>
      </c>
      <c r="B923" s="33" t="s">
        <v>1064</v>
      </c>
      <c r="C923" s="33" t="s">
        <v>1065</v>
      </c>
      <c r="D923" s="33" t="s">
        <v>1063</v>
      </c>
      <c r="E923" s="33">
        <v>1976</v>
      </c>
      <c r="F923" s="33">
        <v>0</v>
      </c>
    </row>
    <row r="924" s="3" customFormat="1" ht="20.1" customHeight="1" spans="1:6">
      <c r="A924" s="33">
        <v>38</v>
      </c>
      <c r="B924" s="33" t="s">
        <v>1066</v>
      </c>
      <c r="C924" s="33" t="s">
        <v>13</v>
      </c>
      <c r="D924" s="33" t="s">
        <v>1063</v>
      </c>
      <c r="E924" s="33">
        <v>400</v>
      </c>
      <c r="F924" s="33">
        <v>400</v>
      </c>
    </row>
    <row r="925" s="3" customFormat="1" ht="20.1" customHeight="1" spans="1:6">
      <c r="A925" s="33">
        <v>39</v>
      </c>
      <c r="B925" s="35" t="s">
        <v>1067</v>
      </c>
      <c r="C925" s="35" t="s">
        <v>13</v>
      </c>
      <c r="D925" s="35" t="s">
        <v>1068</v>
      </c>
      <c r="E925" s="35">
        <v>708</v>
      </c>
      <c r="F925" s="35">
        <v>0</v>
      </c>
    </row>
    <row r="926" s="3" customFormat="1" ht="20.1" customHeight="1" spans="1:6">
      <c r="A926" s="33">
        <v>40</v>
      </c>
      <c r="B926" s="35" t="s">
        <v>1069</v>
      </c>
      <c r="C926" s="35" t="s">
        <v>16</v>
      </c>
      <c r="D926" s="35" t="s">
        <v>1068</v>
      </c>
      <c r="E926" s="35">
        <v>1362</v>
      </c>
      <c r="F926" s="35">
        <v>0</v>
      </c>
    </row>
    <row r="927" s="3" customFormat="1" ht="20.1" customHeight="1" spans="1:6">
      <c r="A927" s="33">
        <v>41</v>
      </c>
      <c r="B927" s="35" t="s">
        <v>1070</v>
      </c>
      <c r="C927" s="35" t="s">
        <v>16</v>
      </c>
      <c r="D927" s="35" t="s">
        <v>1068</v>
      </c>
      <c r="E927" s="35">
        <v>1600</v>
      </c>
      <c r="F927" s="35">
        <v>0</v>
      </c>
    </row>
    <row r="928" s="3" customFormat="1" ht="20.1" customHeight="1" spans="1:6">
      <c r="A928" s="33">
        <v>42</v>
      </c>
      <c r="B928" s="102" t="s">
        <v>1071</v>
      </c>
      <c r="C928" s="35" t="s">
        <v>16</v>
      </c>
      <c r="D928" s="35" t="s">
        <v>1068</v>
      </c>
      <c r="E928" s="35">
        <v>548</v>
      </c>
      <c r="F928" s="35">
        <v>0</v>
      </c>
    </row>
    <row r="929" s="3" customFormat="1" ht="20.1" customHeight="1" spans="1:6">
      <c r="A929" s="33">
        <v>43</v>
      </c>
      <c r="B929" s="35" t="s">
        <v>1072</v>
      </c>
      <c r="C929" s="35" t="s">
        <v>16</v>
      </c>
      <c r="D929" s="35" t="s">
        <v>1068</v>
      </c>
      <c r="E929" s="35">
        <v>165</v>
      </c>
      <c r="F929" s="35">
        <v>0</v>
      </c>
    </row>
    <row r="930" s="3" customFormat="1" ht="20.1" customHeight="1" spans="1:6">
      <c r="A930" s="33">
        <v>44</v>
      </c>
      <c r="B930" s="35" t="s">
        <v>1073</v>
      </c>
      <c r="C930" s="35" t="s">
        <v>87</v>
      </c>
      <c r="D930" s="35" t="s">
        <v>1068</v>
      </c>
      <c r="E930" s="35">
        <v>392</v>
      </c>
      <c r="F930" s="35">
        <v>0</v>
      </c>
    </row>
    <row r="931" s="3" customFormat="1" ht="20.1" customHeight="1" spans="1:6">
      <c r="A931" s="33">
        <v>45</v>
      </c>
      <c r="B931" s="35" t="s">
        <v>1074</v>
      </c>
      <c r="C931" s="35" t="s">
        <v>90</v>
      </c>
      <c r="D931" s="35" t="s">
        <v>1068</v>
      </c>
      <c r="E931" s="35">
        <v>246</v>
      </c>
      <c r="F931" s="35">
        <v>0</v>
      </c>
    </row>
    <row r="932" s="3" customFormat="1" ht="20.1" customHeight="1" spans="1:6">
      <c r="A932" s="33">
        <v>46</v>
      </c>
      <c r="B932" s="33" t="s">
        <v>1075</v>
      </c>
      <c r="C932" s="33" t="s">
        <v>13</v>
      </c>
      <c r="D932" s="33" t="s">
        <v>1076</v>
      </c>
      <c r="E932" s="33">
        <v>1545</v>
      </c>
      <c r="F932" s="33">
        <v>1545</v>
      </c>
    </row>
    <row r="933" s="3" customFormat="1" ht="20.1" customHeight="1" spans="1:6">
      <c r="A933" s="33">
        <v>47</v>
      </c>
      <c r="B933" s="33" t="s">
        <v>1077</v>
      </c>
      <c r="C933" s="33" t="s">
        <v>13</v>
      </c>
      <c r="D933" s="33" t="s">
        <v>1076</v>
      </c>
      <c r="E933" s="33">
        <v>724</v>
      </c>
      <c r="F933" s="33">
        <v>724</v>
      </c>
    </row>
    <row r="934" s="3" customFormat="1" ht="20.1" customHeight="1" spans="1:6">
      <c r="A934" s="33">
        <v>48</v>
      </c>
      <c r="B934" s="33" t="s">
        <v>1078</v>
      </c>
      <c r="C934" s="33" t="s">
        <v>13</v>
      </c>
      <c r="D934" s="33" t="s">
        <v>1076</v>
      </c>
      <c r="E934" s="33">
        <v>96</v>
      </c>
      <c r="F934" s="33">
        <v>96</v>
      </c>
    </row>
    <row r="935" s="3" customFormat="1" ht="20.1" customHeight="1" spans="1:6">
      <c r="A935" s="33">
        <v>49</v>
      </c>
      <c r="B935" s="33" t="s">
        <v>1060</v>
      </c>
      <c r="C935" s="33" t="s">
        <v>13</v>
      </c>
      <c r="D935" s="33" t="s">
        <v>1076</v>
      </c>
      <c r="E935" s="33">
        <v>360</v>
      </c>
      <c r="F935" s="33">
        <v>360</v>
      </c>
    </row>
    <row r="936" s="3" customFormat="1" ht="20.1" customHeight="1" spans="1:6">
      <c r="A936" s="33">
        <v>50</v>
      </c>
      <c r="B936" s="33" t="s">
        <v>1079</v>
      </c>
      <c r="C936" s="33" t="s">
        <v>13</v>
      </c>
      <c r="D936" s="33" t="s">
        <v>1076</v>
      </c>
      <c r="E936" s="33">
        <v>221</v>
      </c>
      <c r="F936" s="33">
        <v>221</v>
      </c>
    </row>
    <row r="937" s="3" customFormat="1" ht="20.1" customHeight="1" spans="1:6">
      <c r="A937" s="33">
        <v>51</v>
      </c>
      <c r="B937" s="33" t="s">
        <v>1080</v>
      </c>
      <c r="C937" s="33" t="s">
        <v>13</v>
      </c>
      <c r="D937" s="33" t="s">
        <v>1076</v>
      </c>
      <c r="E937" s="33">
        <v>286</v>
      </c>
      <c r="F937" s="33">
        <v>286</v>
      </c>
    </row>
    <row r="938" s="3" customFormat="1" ht="20.1" customHeight="1" spans="1:6">
      <c r="A938" s="33">
        <v>52</v>
      </c>
      <c r="B938" s="33" t="s">
        <v>1081</v>
      </c>
      <c r="C938" s="33" t="s">
        <v>87</v>
      </c>
      <c r="D938" s="33" t="s">
        <v>1076</v>
      </c>
      <c r="E938" s="33">
        <v>792</v>
      </c>
      <c r="F938" s="33">
        <v>792</v>
      </c>
    </row>
    <row r="939" s="3" customFormat="1" ht="20.1" customHeight="1" spans="1:6">
      <c r="A939" s="33">
        <v>53</v>
      </c>
      <c r="B939" s="33" t="s">
        <v>1082</v>
      </c>
      <c r="C939" s="33" t="s">
        <v>87</v>
      </c>
      <c r="D939" s="33" t="s">
        <v>1076</v>
      </c>
      <c r="E939" s="33">
        <v>510</v>
      </c>
      <c r="F939" s="33">
        <v>510</v>
      </c>
    </row>
    <row r="940" s="3" customFormat="1" ht="20.1" customHeight="1" spans="1:6">
      <c r="A940" s="33">
        <v>54</v>
      </c>
      <c r="B940" s="33" t="s">
        <v>1083</v>
      </c>
      <c r="C940" s="33" t="s">
        <v>16</v>
      </c>
      <c r="D940" s="33" t="s">
        <v>1076</v>
      </c>
      <c r="E940" s="33">
        <v>487</v>
      </c>
      <c r="F940" s="33">
        <v>487</v>
      </c>
    </row>
    <row r="941" s="3" customFormat="1" ht="20.1" customHeight="1" spans="1:6">
      <c r="A941" s="33">
        <v>55</v>
      </c>
      <c r="B941" s="33" t="s">
        <v>1084</v>
      </c>
      <c r="C941" s="33" t="s">
        <v>16</v>
      </c>
      <c r="D941" s="33" t="s">
        <v>1085</v>
      </c>
      <c r="E941" s="33">
        <v>2600</v>
      </c>
      <c r="F941" s="33">
        <v>2600</v>
      </c>
    </row>
    <row r="942" s="3" customFormat="1" ht="20.1" customHeight="1" spans="1:6">
      <c r="A942" s="33">
        <v>56</v>
      </c>
      <c r="B942" s="33" t="s">
        <v>1086</v>
      </c>
      <c r="C942" s="33" t="s">
        <v>16</v>
      </c>
      <c r="D942" s="33" t="s">
        <v>1085</v>
      </c>
      <c r="E942" s="33">
        <v>2421</v>
      </c>
      <c r="F942" s="33">
        <v>2421</v>
      </c>
    </row>
    <row r="943" s="3" customFormat="1" ht="20.1" customHeight="1" spans="1:6">
      <c r="A943" s="33">
        <v>57</v>
      </c>
      <c r="B943" s="33" t="s">
        <v>1087</v>
      </c>
      <c r="C943" s="33" t="s">
        <v>16</v>
      </c>
      <c r="D943" s="33" t="s">
        <v>1088</v>
      </c>
      <c r="E943" s="33">
        <v>920</v>
      </c>
      <c r="F943" s="33">
        <v>920</v>
      </c>
    </row>
    <row r="944" s="3" customFormat="1" ht="20.1" customHeight="1" spans="1:6">
      <c r="A944" s="33">
        <v>58</v>
      </c>
      <c r="B944" s="33" t="s">
        <v>1089</v>
      </c>
      <c r="C944" s="33" t="s">
        <v>16</v>
      </c>
      <c r="D944" s="33" t="s">
        <v>1088</v>
      </c>
      <c r="E944" s="33">
        <v>2280</v>
      </c>
      <c r="F944" s="33">
        <v>0</v>
      </c>
    </row>
    <row r="945" s="3" customFormat="1" ht="20.1" customHeight="1" spans="1:6">
      <c r="A945" s="33">
        <v>59</v>
      </c>
      <c r="B945" s="33" t="s">
        <v>1090</v>
      </c>
      <c r="C945" s="33" t="s">
        <v>16</v>
      </c>
      <c r="D945" s="33" t="s">
        <v>1088</v>
      </c>
      <c r="E945" s="33">
        <v>800</v>
      </c>
      <c r="F945" s="33">
        <v>0</v>
      </c>
    </row>
    <row r="946" s="3" customFormat="1" ht="20.1" customHeight="1" spans="1:6">
      <c r="A946" s="33">
        <v>60</v>
      </c>
      <c r="B946" s="33" t="s">
        <v>1091</v>
      </c>
      <c r="C946" s="33" t="s">
        <v>16</v>
      </c>
      <c r="D946" s="33" t="s">
        <v>1092</v>
      </c>
      <c r="E946" s="33">
        <v>1160</v>
      </c>
      <c r="F946" s="33">
        <v>0</v>
      </c>
    </row>
    <row r="947" s="3" customFormat="1" ht="20.1" customHeight="1" spans="1:6">
      <c r="A947" s="33">
        <v>61</v>
      </c>
      <c r="B947" s="33" t="s">
        <v>1093</v>
      </c>
      <c r="C947" s="33" t="s">
        <v>13</v>
      </c>
      <c r="D947" s="33" t="s">
        <v>1092</v>
      </c>
      <c r="E947" s="33">
        <v>797</v>
      </c>
      <c r="F947" s="33">
        <v>0</v>
      </c>
    </row>
    <row r="948" s="3" customFormat="1" ht="20.1" customHeight="1" spans="1:6">
      <c r="A948" s="33">
        <v>62</v>
      </c>
      <c r="B948" s="33" t="s">
        <v>1094</v>
      </c>
      <c r="C948" s="33" t="s">
        <v>13</v>
      </c>
      <c r="D948" s="33" t="s">
        <v>1092</v>
      </c>
      <c r="E948" s="33">
        <v>550</v>
      </c>
      <c r="F948" s="33">
        <v>0</v>
      </c>
    </row>
    <row r="949" s="3" customFormat="1" ht="20.1" customHeight="1" spans="1:6">
      <c r="A949" s="33">
        <v>63</v>
      </c>
      <c r="B949" s="33" t="s">
        <v>1095</v>
      </c>
      <c r="C949" s="33" t="s">
        <v>13</v>
      </c>
      <c r="D949" s="33" t="s">
        <v>1092</v>
      </c>
      <c r="E949" s="33">
        <v>240</v>
      </c>
      <c r="F949" s="33">
        <v>0</v>
      </c>
    </row>
    <row r="950" s="3" customFormat="1" ht="20.1" customHeight="1" spans="1:6">
      <c r="A950" s="33">
        <v>64</v>
      </c>
      <c r="B950" s="33" t="s">
        <v>1096</v>
      </c>
      <c r="C950" s="33" t="s">
        <v>87</v>
      </c>
      <c r="D950" s="33" t="s">
        <v>1092</v>
      </c>
      <c r="E950" s="33">
        <v>490</v>
      </c>
      <c r="F950" s="33">
        <v>0</v>
      </c>
    </row>
    <row r="951" s="3" customFormat="1" ht="20.1" customHeight="1" spans="1:6">
      <c r="A951" s="33">
        <v>65</v>
      </c>
      <c r="B951" s="33" t="s">
        <v>1097</v>
      </c>
      <c r="C951" s="33" t="s">
        <v>87</v>
      </c>
      <c r="D951" s="33" t="s">
        <v>1092</v>
      </c>
      <c r="E951" s="33">
        <v>475</v>
      </c>
      <c r="F951" s="33">
        <v>0</v>
      </c>
    </row>
    <row r="952" s="3" customFormat="1" ht="20.1" customHeight="1" spans="1:6">
      <c r="A952" s="33">
        <v>66</v>
      </c>
      <c r="B952" s="33" t="s">
        <v>1098</v>
      </c>
      <c r="C952" s="33" t="s">
        <v>87</v>
      </c>
      <c r="D952" s="33" t="s">
        <v>1092</v>
      </c>
      <c r="E952" s="33">
        <v>288</v>
      </c>
      <c r="F952" s="33">
        <v>0</v>
      </c>
    </row>
    <row r="953" s="3" customFormat="1" ht="20.1" customHeight="1" spans="1:6">
      <c r="A953" s="33">
        <v>67</v>
      </c>
      <c r="B953" s="33" t="s">
        <v>1099</v>
      </c>
      <c r="C953" s="33" t="s">
        <v>13</v>
      </c>
      <c r="D953" s="33" t="s">
        <v>1100</v>
      </c>
      <c r="E953" s="33">
        <v>700</v>
      </c>
      <c r="F953" s="33">
        <v>700</v>
      </c>
    </row>
    <row r="954" s="3" customFormat="1" ht="20" customHeight="1" spans="1:6">
      <c r="A954" s="33">
        <v>68</v>
      </c>
      <c r="B954" s="33" t="s">
        <v>1101</v>
      </c>
      <c r="C954" s="33" t="s">
        <v>16</v>
      </c>
      <c r="D954" s="33" t="s">
        <v>1100</v>
      </c>
      <c r="E954" s="33">
        <v>850</v>
      </c>
      <c r="F954" s="33">
        <v>850</v>
      </c>
    </row>
    <row r="955" s="3" customFormat="1" ht="20" customHeight="1" spans="1:6">
      <c r="A955" s="33">
        <v>69</v>
      </c>
      <c r="B955" s="33" t="s">
        <v>1102</v>
      </c>
      <c r="C955" s="33" t="s">
        <v>16</v>
      </c>
      <c r="D955" s="33" t="s">
        <v>1100</v>
      </c>
      <c r="E955" s="33">
        <v>850</v>
      </c>
      <c r="F955" s="33">
        <v>850</v>
      </c>
    </row>
    <row r="956" s="3" customFormat="1" ht="20" customHeight="1" spans="1:6">
      <c r="A956" s="33">
        <v>70</v>
      </c>
      <c r="B956" s="33" t="s">
        <v>1103</v>
      </c>
      <c r="C956" s="33" t="s">
        <v>16</v>
      </c>
      <c r="D956" s="33" t="s">
        <v>1100</v>
      </c>
      <c r="E956" s="33">
        <v>100</v>
      </c>
      <c r="F956" s="33">
        <v>0</v>
      </c>
    </row>
    <row r="957" s="3" customFormat="1" ht="20" customHeight="1" spans="1:6">
      <c r="A957" s="33">
        <v>71</v>
      </c>
      <c r="B957" s="33" t="s">
        <v>1104</v>
      </c>
      <c r="C957" s="33" t="s">
        <v>13</v>
      </c>
      <c r="D957" s="33" t="s">
        <v>1100</v>
      </c>
      <c r="E957" s="33">
        <v>1500</v>
      </c>
      <c r="F957" s="33">
        <v>0</v>
      </c>
    </row>
    <row r="958" s="3" customFormat="1" ht="20" customHeight="1" spans="1:6">
      <c r="A958" s="33">
        <v>72</v>
      </c>
      <c r="B958" s="33" t="s">
        <v>1105</v>
      </c>
      <c r="C958" s="33" t="s">
        <v>13</v>
      </c>
      <c r="D958" s="33" t="s">
        <v>1106</v>
      </c>
      <c r="E958" s="33">
        <v>222</v>
      </c>
      <c r="F958" s="33">
        <v>222</v>
      </c>
    </row>
    <row r="959" s="3" customFormat="1" ht="20" customHeight="1" spans="1:6">
      <c r="A959" s="33">
        <v>73</v>
      </c>
      <c r="B959" s="33" t="s">
        <v>1107</v>
      </c>
      <c r="C959" s="33" t="s">
        <v>13</v>
      </c>
      <c r="D959" s="33" t="s">
        <v>1106</v>
      </c>
      <c r="E959" s="33">
        <v>58</v>
      </c>
      <c r="F959" s="33">
        <v>0</v>
      </c>
    </row>
    <row r="960" s="3" customFormat="1" ht="20" customHeight="1" spans="1:6">
      <c r="A960" s="33">
        <v>74</v>
      </c>
      <c r="B960" s="33" t="s">
        <v>1108</v>
      </c>
      <c r="C960" s="33" t="s">
        <v>13</v>
      </c>
      <c r="D960" s="33" t="s">
        <v>1106</v>
      </c>
      <c r="E960" s="33">
        <v>49</v>
      </c>
      <c r="F960" s="33">
        <v>0</v>
      </c>
    </row>
    <row r="961" s="3" customFormat="1" ht="20" customHeight="1" spans="1:6">
      <c r="A961" s="33">
        <v>75</v>
      </c>
      <c r="B961" s="33" t="s">
        <v>1109</v>
      </c>
      <c r="C961" s="33" t="s">
        <v>16</v>
      </c>
      <c r="D961" s="33" t="s">
        <v>1106</v>
      </c>
      <c r="E961" s="33">
        <v>182</v>
      </c>
      <c r="F961" s="33">
        <v>182</v>
      </c>
    </row>
    <row r="962" s="3" customFormat="1" ht="20" customHeight="1" spans="1:6">
      <c r="A962" s="33">
        <v>76</v>
      </c>
      <c r="B962" s="33" t="s">
        <v>1110</v>
      </c>
      <c r="C962" s="33" t="s">
        <v>16</v>
      </c>
      <c r="D962" s="33" t="s">
        <v>1106</v>
      </c>
      <c r="E962" s="33">
        <v>268</v>
      </c>
      <c r="F962" s="33">
        <v>0</v>
      </c>
    </row>
    <row r="963" s="3" customFormat="1" ht="20" customHeight="1" spans="1:6">
      <c r="A963" s="33">
        <v>77</v>
      </c>
      <c r="B963" s="33" t="s">
        <v>1111</v>
      </c>
      <c r="C963" s="33" t="s">
        <v>16</v>
      </c>
      <c r="D963" s="33" t="s">
        <v>1106</v>
      </c>
      <c r="E963" s="33">
        <v>298</v>
      </c>
      <c r="F963" s="33">
        <v>0</v>
      </c>
    </row>
    <row r="964" s="3" customFormat="1" ht="20" customHeight="1" spans="1:6">
      <c r="A964" s="33">
        <v>78</v>
      </c>
      <c r="B964" s="33" t="s">
        <v>1112</v>
      </c>
      <c r="C964" s="33" t="s">
        <v>16</v>
      </c>
      <c r="D964" s="33" t="s">
        <v>1106</v>
      </c>
      <c r="E964" s="33">
        <v>127</v>
      </c>
      <c r="F964" s="33">
        <v>0</v>
      </c>
    </row>
    <row r="965" s="3" customFormat="1" ht="20" customHeight="1" spans="1:6">
      <c r="A965" s="33">
        <v>79</v>
      </c>
      <c r="B965" s="33" t="s">
        <v>1113</v>
      </c>
      <c r="C965" s="33" t="s">
        <v>16</v>
      </c>
      <c r="D965" s="33" t="s">
        <v>1106</v>
      </c>
      <c r="E965" s="33">
        <v>96</v>
      </c>
      <c r="F965" s="33">
        <v>0</v>
      </c>
    </row>
    <row r="966" s="3" customFormat="1" ht="20" customHeight="1" spans="1:6">
      <c r="A966" s="33">
        <v>80</v>
      </c>
      <c r="B966" s="33" t="s">
        <v>1114</v>
      </c>
      <c r="C966" s="33" t="s">
        <v>16</v>
      </c>
      <c r="D966" s="33" t="s">
        <v>1106</v>
      </c>
      <c r="E966" s="33">
        <v>738</v>
      </c>
      <c r="F966" s="33">
        <v>0</v>
      </c>
    </row>
    <row r="967" s="3" customFormat="1" ht="20" customHeight="1" spans="1:6">
      <c r="A967" s="33">
        <v>81</v>
      </c>
      <c r="B967" s="33" t="s">
        <v>1115</v>
      </c>
      <c r="C967" s="33" t="s">
        <v>16</v>
      </c>
      <c r="D967" s="33" t="s">
        <v>1106</v>
      </c>
      <c r="E967" s="33">
        <v>430</v>
      </c>
      <c r="F967" s="33">
        <v>0</v>
      </c>
    </row>
    <row r="968" s="3" customFormat="1" ht="20" customHeight="1" spans="1:6">
      <c r="A968" s="33">
        <v>82</v>
      </c>
      <c r="B968" s="33" t="s">
        <v>1116</v>
      </c>
      <c r="C968" s="33" t="s">
        <v>16</v>
      </c>
      <c r="D968" s="33" t="s">
        <v>1106</v>
      </c>
      <c r="E968" s="33">
        <v>258</v>
      </c>
      <c r="F968" s="33">
        <v>0</v>
      </c>
    </row>
    <row r="969" s="3" customFormat="1" ht="20.1" customHeight="1" spans="1:6">
      <c r="A969" s="31" t="s">
        <v>1117</v>
      </c>
      <c r="B969" s="31"/>
      <c r="C969" s="31"/>
      <c r="D969" s="31"/>
      <c r="E969" s="31">
        <f>SUM(E970:E1047)</f>
        <v>48665</v>
      </c>
      <c r="F969" s="31">
        <f>SUM(F970:F1047)</f>
        <v>2092</v>
      </c>
    </row>
    <row r="970" s="3" customFormat="1" ht="20" customHeight="1" spans="1:6">
      <c r="A970" s="33">
        <v>1</v>
      </c>
      <c r="B970" s="33" t="s">
        <v>1118</v>
      </c>
      <c r="C970" s="33" t="s">
        <v>16</v>
      </c>
      <c r="D970" s="33" t="s">
        <v>1119</v>
      </c>
      <c r="E970" s="33">
        <v>835</v>
      </c>
      <c r="F970" s="33">
        <v>0</v>
      </c>
    </row>
    <row r="971" s="3" customFormat="1" ht="20" customHeight="1" spans="1:6">
      <c r="A971" s="33">
        <v>2</v>
      </c>
      <c r="B971" s="33" t="s">
        <v>1120</v>
      </c>
      <c r="C971" s="33" t="s">
        <v>16</v>
      </c>
      <c r="D971" s="33" t="s">
        <v>1119</v>
      </c>
      <c r="E971" s="33">
        <v>1603</v>
      </c>
      <c r="F971" s="33">
        <v>0</v>
      </c>
    </row>
    <row r="972" s="3" customFormat="1" ht="20" customHeight="1" spans="1:6">
      <c r="A972" s="33">
        <v>3</v>
      </c>
      <c r="B972" s="33" t="s">
        <v>1121</v>
      </c>
      <c r="C972" s="33" t="s">
        <v>16</v>
      </c>
      <c r="D972" s="33" t="s">
        <v>1119</v>
      </c>
      <c r="E972" s="33">
        <v>682</v>
      </c>
      <c r="F972" s="33">
        <v>0</v>
      </c>
    </row>
    <row r="973" s="3" customFormat="1" ht="20" customHeight="1" spans="1:6">
      <c r="A973" s="33">
        <v>4</v>
      </c>
      <c r="B973" s="33" t="s">
        <v>1122</v>
      </c>
      <c r="C973" s="33" t="s">
        <v>16</v>
      </c>
      <c r="D973" s="33" t="s">
        <v>1119</v>
      </c>
      <c r="E973" s="33">
        <v>825</v>
      </c>
      <c r="F973" s="33">
        <v>0</v>
      </c>
    </row>
    <row r="974" s="3" customFormat="1" ht="20" customHeight="1" spans="1:6">
      <c r="A974" s="33">
        <v>5</v>
      </c>
      <c r="B974" s="33" t="s">
        <v>1123</v>
      </c>
      <c r="C974" s="33" t="s">
        <v>16</v>
      </c>
      <c r="D974" s="33" t="s">
        <v>1119</v>
      </c>
      <c r="E974" s="33">
        <v>623</v>
      </c>
      <c r="F974" s="33">
        <v>0</v>
      </c>
    </row>
    <row r="975" s="3" customFormat="1" ht="20" customHeight="1" spans="1:6">
      <c r="A975" s="33">
        <v>6</v>
      </c>
      <c r="B975" s="33" t="s">
        <v>1124</v>
      </c>
      <c r="C975" s="33" t="s">
        <v>16</v>
      </c>
      <c r="D975" s="33" t="s">
        <v>1119</v>
      </c>
      <c r="E975" s="33">
        <v>260</v>
      </c>
      <c r="F975" s="33">
        <v>0</v>
      </c>
    </row>
    <row r="976" s="3" customFormat="1" ht="20" customHeight="1" spans="1:6">
      <c r="A976" s="33">
        <v>7</v>
      </c>
      <c r="B976" s="37" t="s">
        <v>1125</v>
      </c>
      <c r="C976" s="33" t="s">
        <v>16</v>
      </c>
      <c r="D976" s="33" t="s">
        <v>211</v>
      </c>
      <c r="E976" s="37">
        <v>590</v>
      </c>
      <c r="F976" s="33">
        <v>590</v>
      </c>
    </row>
    <row r="977" s="3" customFormat="1" ht="20" customHeight="1" spans="1:6">
      <c r="A977" s="33">
        <v>8</v>
      </c>
      <c r="B977" s="37" t="s">
        <v>1126</v>
      </c>
      <c r="C977" s="33" t="s">
        <v>16</v>
      </c>
      <c r="D977" s="33" t="s">
        <v>211</v>
      </c>
      <c r="E977" s="37">
        <v>618</v>
      </c>
      <c r="F977" s="33">
        <v>618</v>
      </c>
    </row>
    <row r="978" s="3" customFormat="1" ht="20" customHeight="1" spans="1:6">
      <c r="A978" s="33">
        <v>9</v>
      </c>
      <c r="B978" s="37" t="s">
        <v>1127</v>
      </c>
      <c r="C978" s="33" t="s">
        <v>16</v>
      </c>
      <c r="D978" s="33" t="s">
        <v>211</v>
      </c>
      <c r="E978" s="37">
        <v>2200</v>
      </c>
      <c r="F978" s="33">
        <v>0</v>
      </c>
    </row>
    <row r="979" s="3" customFormat="1" ht="20" customHeight="1" spans="1:6">
      <c r="A979" s="33">
        <v>10</v>
      </c>
      <c r="B979" s="37" t="s">
        <v>1128</v>
      </c>
      <c r="C979" s="33" t="s">
        <v>16</v>
      </c>
      <c r="D979" s="33" t="s">
        <v>211</v>
      </c>
      <c r="E979" s="37">
        <v>600</v>
      </c>
      <c r="F979" s="33">
        <v>0</v>
      </c>
    </row>
    <row r="980" s="3" customFormat="1" ht="20" customHeight="1" spans="1:6">
      <c r="A980" s="33">
        <v>11</v>
      </c>
      <c r="B980" s="33" t="s">
        <v>1129</v>
      </c>
      <c r="C980" s="33" t="s">
        <v>16</v>
      </c>
      <c r="D980" s="33" t="s">
        <v>1130</v>
      </c>
      <c r="E980" s="33">
        <v>420</v>
      </c>
      <c r="F980" s="33">
        <v>0</v>
      </c>
    </row>
    <row r="981" s="3" customFormat="1" ht="20" customHeight="1" spans="1:6">
      <c r="A981" s="33">
        <v>12</v>
      </c>
      <c r="B981" s="33" t="s">
        <v>1131</v>
      </c>
      <c r="C981" s="33" t="s">
        <v>16</v>
      </c>
      <c r="D981" s="33" t="s">
        <v>1130</v>
      </c>
      <c r="E981" s="33">
        <v>440</v>
      </c>
      <c r="F981" s="33">
        <v>0</v>
      </c>
    </row>
    <row r="982" s="3" customFormat="1" ht="20" customHeight="1" spans="1:6">
      <c r="A982" s="33">
        <v>13</v>
      </c>
      <c r="B982" s="33" t="s">
        <v>1132</v>
      </c>
      <c r="C982" s="33" t="s">
        <v>16</v>
      </c>
      <c r="D982" s="33" t="s">
        <v>1130</v>
      </c>
      <c r="E982" s="33">
        <v>420</v>
      </c>
      <c r="F982" s="33">
        <v>0</v>
      </c>
    </row>
    <row r="983" s="3" customFormat="1" ht="20" customHeight="1" spans="1:6">
      <c r="A983" s="33">
        <v>14</v>
      </c>
      <c r="B983" s="33" t="s">
        <v>1133</v>
      </c>
      <c r="C983" s="33" t="s">
        <v>16</v>
      </c>
      <c r="D983" s="33" t="s">
        <v>1130</v>
      </c>
      <c r="E983" s="33">
        <v>820</v>
      </c>
      <c r="F983" s="33">
        <v>0</v>
      </c>
    </row>
    <row r="984" s="3" customFormat="1" ht="20" customHeight="1" spans="1:6">
      <c r="A984" s="33">
        <v>15</v>
      </c>
      <c r="B984" s="33" t="s">
        <v>1134</v>
      </c>
      <c r="C984" s="33" t="s">
        <v>16</v>
      </c>
      <c r="D984" s="33" t="s">
        <v>1130</v>
      </c>
      <c r="E984" s="33">
        <v>760</v>
      </c>
      <c r="F984" s="33">
        <v>0</v>
      </c>
    </row>
    <row r="985" s="3" customFormat="1" ht="20" customHeight="1" spans="1:6">
      <c r="A985" s="33">
        <v>16</v>
      </c>
      <c r="B985" s="33" t="s">
        <v>1135</v>
      </c>
      <c r="C985" s="33" t="s">
        <v>16</v>
      </c>
      <c r="D985" s="33" t="s">
        <v>1130</v>
      </c>
      <c r="E985" s="33">
        <v>280</v>
      </c>
      <c r="F985" s="33">
        <v>0</v>
      </c>
    </row>
    <row r="986" s="3" customFormat="1" ht="20" customHeight="1" spans="1:6">
      <c r="A986" s="33">
        <v>17</v>
      </c>
      <c r="B986" s="33" t="s">
        <v>1136</v>
      </c>
      <c r="C986" s="33" t="s">
        <v>16</v>
      </c>
      <c r="D986" s="33" t="s">
        <v>1130</v>
      </c>
      <c r="E986" s="33">
        <v>100</v>
      </c>
      <c r="F986" s="33">
        <v>0</v>
      </c>
    </row>
    <row r="987" s="3" customFormat="1" ht="20" customHeight="1" spans="1:6">
      <c r="A987" s="33">
        <v>18</v>
      </c>
      <c r="B987" s="33" t="s">
        <v>1137</v>
      </c>
      <c r="C987" s="33" t="s">
        <v>16</v>
      </c>
      <c r="D987" s="33" t="s">
        <v>1130</v>
      </c>
      <c r="E987" s="33">
        <v>120</v>
      </c>
      <c r="F987" s="33">
        <v>0</v>
      </c>
    </row>
    <row r="988" s="3" customFormat="1" ht="20" customHeight="1" spans="1:6">
      <c r="A988" s="33">
        <v>19</v>
      </c>
      <c r="B988" s="33" t="s">
        <v>1138</v>
      </c>
      <c r="C988" s="33" t="s">
        <v>16</v>
      </c>
      <c r="D988" s="33" t="s">
        <v>1139</v>
      </c>
      <c r="E988" s="33">
        <v>585</v>
      </c>
      <c r="F988" s="33">
        <v>0</v>
      </c>
    </row>
    <row r="989" s="3" customFormat="1" ht="20" customHeight="1" spans="1:6">
      <c r="A989" s="33">
        <v>20</v>
      </c>
      <c r="B989" s="33" t="s">
        <v>1140</v>
      </c>
      <c r="C989" s="33" t="s">
        <v>16</v>
      </c>
      <c r="D989" s="33" t="s">
        <v>1139</v>
      </c>
      <c r="E989" s="33">
        <v>724</v>
      </c>
      <c r="F989" s="33">
        <v>0</v>
      </c>
    </row>
    <row r="990" s="3" customFormat="1" ht="20" customHeight="1" spans="1:6">
      <c r="A990" s="33">
        <v>21</v>
      </c>
      <c r="B990" s="33" t="s">
        <v>1141</v>
      </c>
      <c r="C990" s="33" t="s">
        <v>16</v>
      </c>
      <c r="D990" s="33" t="s">
        <v>1139</v>
      </c>
      <c r="E990" s="33">
        <v>1085</v>
      </c>
      <c r="F990" s="33">
        <v>0</v>
      </c>
    </row>
    <row r="991" s="3" customFormat="1" ht="20" customHeight="1" spans="1:6">
      <c r="A991" s="33">
        <v>22</v>
      </c>
      <c r="B991" s="33" t="s">
        <v>1142</v>
      </c>
      <c r="C991" s="33" t="s">
        <v>16</v>
      </c>
      <c r="D991" s="33" t="s">
        <v>1139</v>
      </c>
      <c r="E991" s="33">
        <v>794</v>
      </c>
      <c r="F991" s="33">
        <v>0</v>
      </c>
    </row>
    <row r="992" s="3" customFormat="1" ht="20" customHeight="1" spans="1:6">
      <c r="A992" s="33">
        <v>23</v>
      </c>
      <c r="B992" s="33" t="s">
        <v>1143</v>
      </c>
      <c r="C992" s="33" t="s">
        <v>16</v>
      </c>
      <c r="D992" s="33" t="s">
        <v>1144</v>
      </c>
      <c r="E992" s="33">
        <v>300</v>
      </c>
      <c r="F992" s="33">
        <v>0</v>
      </c>
    </row>
    <row r="993" s="3" customFormat="1" ht="20" customHeight="1" spans="1:6">
      <c r="A993" s="33">
        <v>24</v>
      </c>
      <c r="B993" s="33" t="s">
        <v>1145</v>
      </c>
      <c r="C993" s="33" t="s">
        <v>16</v>
      </c>
      <c r="D993" s="33" t="s">
        <v>1144</v>
      </c>
      <c r="E993" s="33">
        <v>642</v>
      </c>
      <c r="F993" s="33">
        <v>0</v>
      </c>
    </row>
    <row r="994" s="3" customFormat="1" ht="20" customHeight="1" spans="1:6">
      <c r="A994" s="33">
        <v>25</v>
      </c>
      <c r="B994" s="33" t="s">
        <v>1146</v>
      </c>
      <c r="C994" s="33" t="s">
        <v>87</v>
      </c>
      <c r="D994" s="33" t="s">
        <v>1144</v>
      </c>
      <c r="E994" s="33">
        <v>350</v>
      </c>
      <c r="F994" s="33">
        <v>0</v>
      </c>
    </row>
    <row r="995" s="3" customFormat="1" ht="20" customHeight="1" spans="1:6">
      <c r="A995" s="33">
        <v>26</v>
      </c>
      <c r="B995" s="33" t="s">
        <v>1147</v>
      </c>
      <c r="C995" s="33" t="s">
        <v>13</v>
      </c>
      <c r="D995" s="33" t="s">
        <v>1144</v>
      </c>
      <c r="E995" s="33">
        <v>520</v>
      </c>
      <c r="F995" s="33">
        <v>0</v>
      </c>
    </row>
    <row r="996" s="3" customFormat="1" ht="20" customHeight="1" spans="1:6">
      <c r="A996" s="33">
        <v>27</v>
      </c>
      <c r="B996" s="33" t="s">
        <v>1148</v>
      </c>
      <c r="C996" s="33" t="s">
        <v>16</v>
      </c>
      <c r="D996" s="33" t="s">
        <v>1149</v>
      </c>
      <c r="E996" s="33">
        <v>1236</v>
      </c>
      <c r="F996" s="33">
        <v>0</v>
      </c>
    </row>
    <row r="997" s="3" customFormat="1" ht="20" customHeight="1" spans="1:6">
      <c r="A997" s="33">
        <v>28</v>
      </c>
      <c r="B997" s="33" t="s">
        <v>1150</v>
      </c>
      <c r="C997" s="33" t="s">
        <v>16</v>
      </c>
      <c r="D997" s="33" t="s">
        <v>1149</v>
      </c>
      <c r="E997" s="33">
        <v>617</v>
      </c>
      <c r="F997" s="33">
        <v>0</v>
      </c>
    </row>
    <row r="998" s="3" customFormat="1" ht="20" customHeight="1" spans="1:6">
      <c r="A998" s="33">
        <v>29</v>
      </c>
      <c r="B998" s="33" t="s">
        <v>1151</v>
      </c>
      <c r="C998" s="33" t="s">
        <v>16</v>
      </c>
      <c r="D998" s="33" t="s">
        <v>1149</v>
      </c>
      <c r="E998" s="33">
        <v>306</v>
      </c>
      <c r="F998" s="33">
        <v>0</v>
      </c>
    </row>
    <row r="999" s="3" customFormat="1" ht="20" customHeight="1" spans="1:6">
      <c r="A999" s="33">
        <v>30</v>
      </c>
      <c r="B999" s="33" t="s">
        <v>1152</v>
      </c>
      <c r="C999" s="33" t="s">
        <v>16</v>
      </c>
      <c r="D999" s="33" t="s">
        <v>1149</v>
      </c>
      <c r="E999" s="33">
        <v>206</v>
      </c>
      <c r="F999" s="33">
        <v>0</v>
      </c>
    </row>
    <row r="1000" s="3" customFormat="1" ht="20" customHeight="1" spans="1:6">
      <c r="A1000" s="33">
        <v>31</v>
      </c>
      <c r="B1000" s="33" t="s">
        <v>1153</v>
      </c>
      <c r="C1000" s="33" t="s">
        <v>13</v>
      </c>
      <c r="D1000" s="33" t="s">
        <v>1149</v>
      </c>
      <c r="E1000" s="33">
        <v>119</v>
      </c>
      <c r="F1000" s="33">
        <v>0</v>
      </c>
    </row>
    <row r="1001" s="3" customFormat="1" ht="20" customHeight="1" spans="1:6">
      <c r="A1001" s="33">
        <v>32</v>
      </c>
      <c r="B1001" s="33" t="s">
        <v>1154</v>
      </c>
      <c r="C1001" s="33" t="s">
        <v>87</v>
      </c>
      <c r="D1001" s="33" t="s">
        <v>34</v>
      </c>
      <c r="E1001" s="33">
        <v>2350</v>
      </c>
      <c r="F1001" s="33">
        <v>0</v>
      </c>
    </row>
    <row r="1002" s="3" customFormat="1" ht="20" customHeight="1" spans="1:6">
      <c r="A1002" s="33">
        <v>33</v>
      </c>
      <c r="B1002" s="33" t="s">
        <v>1155</v>
      </c>
      <c r="C1002" s="33" t="s">
        <v>16</v>
      </c>
      <c r="D1002" s="33" t="s">
        <v>1156</v>
      </c>
      <c r="E1002" s="33">
        <v>300</v>
      </c>
      <c r="F1002" s="33">
        <v>0</v>
      </c>
    </row>
    <row r="1003" s="3" customFormat="1" ht="20" customHeight="1" spans="1:6">
      <c r="A1003" s="33">
        <v>34</v>
      </c>
      <c r="B1003" s="33" t="s">
        <v>1157</v>
      </c>
      <c r="C1003" s="33" t="s">
        <v>16</v>
      </c>
      <c r="D1003" s="33" t="s">
        <v>1156</v>
      </c>
      <c r="E1003" s="33">
        <v>550</v>
      </c>
      <c r="F1003" s="33">
        <v>0</v>
      </c>
    </row>
    <row r="1004" s="3" customFormat="1" ht="20" customHeight="1" spans="1:6">
      <c r="A1004" s="33">
        <v>35</v>
      </c>
      <c r="B1004" s="33" t="s">
        <v>1158</v>
      </c>
      <c r="C1004" s="33" t="s">
        <v>16</v>
      </c>
      <c r="D1004" s="33" t="s">
        <v>1156</v>
      </c>
      <c r="E1004" s="33">
        <v>450</v>
      </c>
      <c r="F1004" s="33">
        <v>0</v>
      </c>
    </row>
    <row r="1005" s="3" customFormat="1" ht="20" customHeight="1" spans="1:6">
      <c r="A1005" s="33">
        <v>36</v>
      </c>
      <c r="B1005" s="33" t="s">
        <v>1159</v>
      </c>
      <c r="C1005" s="33" t="s">
        <v>16</v>
      </c>
      <c r="D1005" s="33" t="s">
        <v>1156</v>
      </c>
      <c r="E1005" s="33">
        <v>800</v>
      </c>
      <c r="F1005" s="33">
        <v>0</v>
      </c>
    </row>
    <row r="1006" s="3" customFormat="1" ht="20" customHeight="1" spans="1:6">
      <c r="A1006" s="33">
        <v>37</v>
      </c>
      <c r="B1006" s="33" t="s">
        <v>1160</v>
      </c>
      <c r="C1006" s="33" t="s">
        <v>16</v>
      </c>
      <c r="D1006" s="33" t="s">
        <v>1156</v>
      </c>
      <c r="E1006" s="33">
        <v>80</v>
      </c>
      <c r="F1006" s="33">
        <v>0</v>
      </c>
    </row>
    <row r="1007" s="3" customFormat="1" ht="20" customHeight="1" spans="1:6">
      <c r="A1007" s="33">
        <v>38</v>
      </c>
      <c r="B1007" s="33" t="s">
        <v>1161</v>
      </c>
      <c r="C1007" s="33" t="s">
        <v>16</v>
      </c>
      <c r="D1007" s="33" t="s">
        <v>1156</v>
      </c>
      <c r="E1007" s="33">
        <v>210</v>
      </c>
      <c r="F1007" s="33">
        <v>0</v>
      </c>
    </row>
    <row r="1008" s="3" customFormat="1" ht="20" customHeight="1" spans="1:6">
      <c r="A1008" s="33">
        <v>39</v>
      </c>
      <c r="B1008" s="33" t="s">
        <v>1162</v>
      </c>
      <c r="C1008" s="33" t="s">
        <v>16</v>
      </c>
      <c r="D1008" s="33" t="s">
        <v>1163</v>
      </c>
      <c r="E1008" s="33">
        <v>2000</v>
      </c>
      <c r="F1008" s="33">
        <v>0</v>
      </c>
    </row>
    <row r="1009" s="3" customFormat="1" ht="20" customHeight="1" spans="1:6">
      <c r="A1009" s="33">
        <v>40</v>
      </c>
      <c r="B1009" s="33" t="s">
        <v>1164</v>
      </c>
      <c r="C1009" s="33" t="s">
        <v>16</v>
      </c>
      <c r="D1009" s="33" t="s">
        <v>1163</v>
      </c>
      <c r="E1009" s="33">
        <v>900</v>
      </c>
      <c r="F1009" s="33">
        <v>0</v>
      </c>
    </row>
    <row r="1010" s="3" customFormat="1" ht="20" customHeight="1" spans="1:6">
      <c r="A1010" s="33">
        <v>41</v>
      </c>
      <c r="B1010" s="33" t="s">
        <v>1165</v>
      </c>
      <c r="C1010" s="33" t="s">
        <v>16</v>
      </c>
      <c r="D1010" s="33" t="s">
        <v>1163</v>
      </c>
      <c r="E1010" s="33">
        <v>1500</v>
      </c>
      <c r="F1010" s="33">
        <v>0</v>
      </c>
    </row>
    <row r="1011" s="3" customFormat="1" ht="20" customHeight="1" spans="1:6">
      <c r="A1011" s="33">
        <v>42</v>
      </c>
      <c r="B1011" s="33" t="s">
        <v>1166</v>
      </c>
      <c r="C1011" s="33" t="s">
        <v>16</v>
      </c>
      <c r="D1011" s="33" t="s">
        <v>1163</v>
      </c>
      <c r="E1011" s="33">
        <v>240</v>
      </c>
      <c r="F1011" s="33">
        <v>0</v>
      </c>
    </row>
    <row r="1012" s="3" customFormat="1" ht="20" customHeight="1" spans="1:6">
      <c r="A1012" s="33">
        <v>43</v>
      </c>
      <c r="B1012" s="33" t="s">
        <v>1167</v>
      </c>
      <c r="C1012" s="33" t="s">
        <v>16</v>
      </c>
      <c r="D1012" s="33" t="s">
        <v>1163</v>
      </c>
      <c r="E1012" s="33">
        <v>1000</v>
      </c>
      <c r="F1012" s="33">
        <v>0</v>
      </c>
    </row>
    <row r="1013" s="3" customFormat="1" ht="20" customHeight="1" spans="1:6">
      <c r="A1013" s="33">
        <v>44</v>
      </c>
      <c r="B1013" s="33" t="s">
        <v>1168</v>
      </c>
      <c r="C1013" s="33" t="s">
        <v>16</v>
      </c>
      <c r="D1013" s="33" t="s">
        <v>1163</v>
      </c>
      <c r="E1013" s="33">
        <v>500</v>
      </c>
      <c r="F1013" s="33">
        <v>0</v>
      </c>
    </row>
    <row r="1014" s="3" customFormat="1" ht="20" customHeight="1" spans="1:6">
      <c r="A1014" s="33">
        <v>45</v>
      </c>
      <c r="B1014" s="33" t="s">
        <v>1169</v>
      </c>
      <c r="C1014" s="33" t="s">
        <v>16</v>
      </c>
      <c r="D1014" s="33" t="s">
        <v>1163</v>
      </c>
      <c r="E1014" s="33">
        <v>1000</v>
      </c>
      <c r="F1014" s="33">
        <v>0</v>
      </c>
    </row>
    <row r="1015" s="3" customFormat="1" ht="20" customHeight="1" spans="1:6">
      <c r="A1015" s="33">
        <v>46</v>
      </c>
      <c r="B1015" s="33" t="s">
        <v>1170</v>
      </c>
      <c r="C1015" s="33" t="s">
        <v>16</v>
      </c>
      <c r="D1015" s="33" t="s">
        <v>1163</v>
      </c>
      <c r="E1015" s="33">
        <v>800</v>
      </c>
      <c r="F1015" s="33">
        <v>0</v>
      </c>
    </row>
    <row r="1016" s="3" customFormat="1" ht="20" customHeight="1" spans="1:6">
      <c r="A1016" s="33">
        <v>47</v>
      </c>
      <c r="B1016" s="33" t="s">
        <v>1171</v>
      </c>
      <c r="C1016" s="33" t="s">
        <v>16</v>
      </c>
      <c r="D1016" s="33" t="s">
        <v>1163</v>
      </c>
      <c r="E1016" s="33">
        <v>1500</v>
      </c>
      <c r="F1016" s="33">
        <v>0</v>
      </c>
    </row>
    <row r="1017" s="3" customFormat="1" ht="20" customHeight="1" spans="1:6">
      <c r="A1017" s="33">
        <v>48</v>
      </c>
      <c r="B1017" s="33" t="s">
        <v>1172</v>
      </c>
      <c r="C1017" s="33" t="s">
        <v>16</v>
      </c>
      <c r="D1017" s="33" t="s">
        <v>1163</v>
      </c>
      <c r="E1017" s="33">
        <v>2000</v>
      </c>
      <c r="F1017" s="33">
        <v>0</v>
      </c>
    </row>
    <row r="1018" s="3" customFormat="1" ht="20" customHeight="1" spans="1:6">
      <c r="A1018" s="33">
        <v>49</v>
      </c>
      <c r="B1018" s="33" t="s">
        <v>1173</v>
      </c>
      <c r="C1018" s="33" t="s">
        <v>16</v>
      </c>
      <c r="D1018" s="33" t="s">
        <v>1163</v>
      </c>
      <c r="E1018" s="33">
        <v>1100</v>
      </c>
      <c r="F1018" s="33">
        <v>0</v>
      </c>
    </row>
    <row r="1019" s="3" customFormat="1" ht="20" customHeight="1" spans="1:6">
      <c r="A1019" s="33">
        <v>50</v>
      </c>
      <c r="B1019" s="37" t="s">
        <v>1174</v>
      </c>
      <c r="C1019" s="33" t="s">
        <v>16</v>
      </c>
      <c r="D1019" s="33" t="s">
        <v>1175</v>
      </c>
      <c r="E1019" s="103">
        <v>1200</v>
      </c>
      <c r="F1019" s="33">
        <v>0</v>
      </c>
    </row>
    <row r="1020" s="3" customFormat="1" ht="20" customHeight="1" spans="1:6">
      <c r="A1020" s="33">
        <v>51</v>
      </c>
      <c r="B1020" s="37" t="s">
        <v>1176</v>
      </c>
      <c r="C1020" s="33" t="s">
        <v>16</v>
      </c>
      <c r="D1020" s="33" t="s">
        <v>1175</v>
      </c>
      <c r="E1020" s="103">
        <v>1660</v>
      </c>
      <c r="F1020" s="33">
        <v>0</v>
      </c>
    </row>
    <row r="1021" s="3" customFormat="1" ht="20" customHeight="1" spans="1:6">
      <c r="A1021" s="33">
        <v>52</v>
      </c>
      <c r="B1021" s="37" t="s">
        <v>1177</v>
      </c>
      <c r="C1021" s="33" t="s">
        <v>16</v>
      </c>
      <c r="D1021" s="33" t="s">
        <v>1175</v>
      </c>
      <c r="E1021" s="103">
        <v>3100</v>
      </c>
      <c r="F1021" s="33">
        <v>0</v>
      </c>
    </row>
    <row r="1022" s="3" customFormat="1" ht="20" customHeight="1" spans="1:6">
      <c r="A1022" s="33">
        <v>53</v>
      </c>
      <c r="B1022" s="68" t="s">
        <v>1178</v>
      </c>
      <c r="C1022" s="33" t="s">
        <v>16</v>
      </c>
      <c r="D1022" s="33" t="s">
        <v>1179</v>
      </c>
      <c r="E1022" s="33">
        <v>423</v>
      </c>
      <c r="F1022" s="33">
        <v>378</v>
      </c>
    </row>
    <row r="1023" s="3" customFormat="1" ht="20" customHeight="1" spans="1:6">
      <c r="A1023" s="33">
        <v>54</v>
      </c>
      <c r="B1023" s="68" t="s">
        <v>1180</v>
      </c>
      <c r="C1023" s="33" t="s">
        <v>16</v>
      </c>
      <c r="D1023" s="33" t="s">
        <v>1179</v>
      </c>
      <c r="E1023" s="33">
        <v>107</v>
      </c>
      <c r="F1023" s="33">
        <v>0</v>
      </c>
    </row>
    <row r="1024" s="3" customFormat="1" ht="20" customHeight="1" spans="1:6">
      <c r="A1024" s="33">
        <v>55</v>
      </c>
      <c r="B1024" s="68" t="s">
        <v>1181</v>
      </c>
      <c r="C1024" s="33" t="s">
        <v>16</v>
      </c>
      <c r="D1024" s="33" t="s">
        <v>1179</v>
      </c>
      <c r="E1024" s="33">
        <v>358</v>
      </c>
      <c r="F1024" s="33">
        <v>0</v>
      </c>
    </row>
    <row r="1025" s="3" customFormat="1" ht="20" customHeight="1" spans="1:6">
      <c r="A1025" s="33">
        <v>56</v>
      </c>
      <c r="B1025" s="68" t="s">
        <v>1182</v>
      </c>
      <c r="C1025" s="33" t="s">
        <v>16</v>
      </c>
      <c r="D1025" s="33" t="s">
        <v>1179</v>
      </c>
      <c r="E1025" s="33">
        <v>861</v>
      </c>
      <c r="F1025" s="33">
        <v>0</v>
      </c>
    </row>
    <row r="1026" s="3" customFormat="1" ht="20" customHeight="1" spans="1:6">
      <c r="A1026" s="33">
        <v>57</v>
      </c>
      <c r="B1026" s="68" t="s">
        <v>1183</v>
      </c>
      <c r="C1026" s="33" t="s">
        <v>16</v>
      </c>
      <c r="D1026" s="33" t="s">
        <v>1179</v>
      </c>
      <c r="E1026" s="33">
        <v>254</v>
      </c>
      <c r="F1026" s="33">
        <v>0</v>
      </c>
    </row>
    <row r="1027" s="3" customFormat="1" ht="20" customHeight="1" spans="1:6">
      <c r="A1027" s="33">
        <v>58</v>
      </c>
      <c r="B1027" s="35" t="s">
        <v>1184</v>
      </c>
      <c r="C1027" s="33" t="s">
        <v>16</v>
      </c>
      <c r="D1027" s="33" t="s">
        <v>1179</v>
      </c>
      <c r="E1027" s="33">
        <v>202</v>
      </c>
      <c r="F1027" s="33">
        <v>202</v>
      </c>
    </row>
    <row r="1028" s="3" customFormat="1" ht="20" customHeight="1" spans="1:6">
      <c r="A1028" s="33">
        <v>59</v>
      </c>
      <c r="B1028" s="35" t="s">
        <v>1185</v>
      </c>
      <c r="C1028" s="33" t="s">
        <v>16</v>
      </c>
      <c r="D1028" s="33" t="s">
        <v>1179</v>
      </c>
      <c r="E1028" s="33">
        <v>110</v>
      </c>
      <c r="F1028" s="33">
        <v>110</v>
      </c>
    </row>
    <row r="1029" s="3" customFormat="1" ht="20" customHeight="1" spans="1:6">
      <c r="A1029" s="33">
        <v>60</v>
      </c>
      <c r="B1029" s="35" t="s">
        <v>1186</v>
      </c>
      <c r="C1029" s="33" t="s">
        <v>16</v>
      </c>
      <c r="D1029" s="33" t="s">
        <v>1179</v>
      </c>
      <c r="E1029" s="33">
        <v>100</v>
      </c>
      <c r="F1029" s="33">
        <v>100</v>
      </c>
    </row>
    <row r="1030" s="3" customFormat="1" ht="20" customHeight="1" spans="1:6">
      <c r="A1030" s="33">
        <v>61</v>
      </c>
      <c r="B1030" s="35" t="s">
        <v>1187</v>
      </c>
      <c r="C1030" s="33" t="s">
        <v>16</v>
      </c>
      <c r="D1030" s="33" t="s">
        <v>1179</v>
      </c>
      <c r="E1030" s="33">
        <v>83</v>
      </c>
      <c r="F1030" s="33">
        <v>83</v>
      </c>
    </row>
    <row r="1031" s="3" customFormat="1" ht="20" customHeight="1" spans="1:6">
      <c r="A1031" s="33">
        <v>62</v>
      </c>
      <c r="B1031" s="35" t="s">
        <v>1188</v>
      </c>
      <c r="C1031" s="33" t="s">
        <v>16</v>
      </c>
      <c r="D1031" s="33" t="s">
        <v>1179</v>
      </c>
      <c r="E1031" s="33">
        <v>11</v>
      </c>
      <c r="F1031" s="33">
        <v>11</v>
      </c>
    </row>
    <row r="1032" s="3" customFormat="1" ht="20" customHeight="1" spans="1:6">
      <c r="A1032" s="33">
        <v>63</v>
      </c>
      <c r="B1032" s="35" t="s">
        <v>1189</v>
      </c>
      <c r="C1032" s="33" t="s">
        <v>16</v>
      </c>
      <c r="D1032" s="33" t="s">
        <v>1179</v>
      </c>
      <c r="E1032" s="33">
        <v>170</v>
      </c>
      <c r="F1032" s="33">
        <v>0</v>
      </c>
    </row>
    <row r="1033" s="3" customFormat="1" ht="20" customHeight="1" spans="1:6">
      <c r="A1033" s="33">
        <v>64</v>
      </c>
      <c r="B1033" s="35" t="s">
        <v>1190</v>
      </c>
      <c r="C1033" s="33" t="s">
        <v>16</v>
      </c>
      <c r="D1033" s="33" t="s">
        <v>1179</v>
      </c>
      <c r="E1033" s="33">
        <v>266</v>
      </c>
      <c r="F1033" s="33">
        <v>0</v>
      </c>
    </row>
    <row r="1034" s="3" customFormat="1" ht="20" customHeight="1" spans="1:6">
      <c r="A1034" s="33">
        <v>65</v>
      </c>
      <c r="B1034" s="35" t="s">
        <v>1191</v>
      </c>
      <c r="C1034" s="33" t="s">
        <v>16</v>
      </c>
      <c r="D1034" s="33" t="s">
        <v>1179</v>
      </c>
      <c r="E1034" s="33">
        <v>330</v>
      </c>
      <c r="F1034" s="33">
        <v>0</v>
      </c>
    </row>
    <row r="1035" s="3" customFormat="1" ht="20" customHeight="1" spans="1:6">
      <c r="A1035" s="33">
        <v>66</v>
      </c>
      <c r="B1035" s="35" t="s">
        <v>1192</v>
      </c>
      <c r="C1035" s="33" t="s">
        <v>16</v>
      </c>
      <c r="D1035" s="33" t="s">
        <v>1179</v>
      </c>
      <c r="E1035" s="33">
        <v>260</v>
      </c>
      <c r="F1035" s="33">
        <v>0</v>
      </c>
    </row>
    <row r="1036" s="3" customFormat="1" ht="20" customHeight="1" spans="1:6">
      <c r="A1036" s="33">
        <v>67</v>
      </c>
      <c r="B1036" s="35" t="s">
        <v>1193</v>
      </c>
      <c r="C1036" s="33" t="s">
        <v>16</v>
      </c>
      <c r="D1036" s="33" t="s">
        <v>1179</v>
      </c>
      <c r="E1036" s="33">
        <v>230</v>
      </c>
      <c r="F1036" s="33">
        <v>0</v>
      </c>
    </row>
    <row r="1037" s="3" customFormat="1" ht="20" customHeight="1" spans="1:6">
      <c r="A1037" s="33">
        <v>68</v>
      </c>
      <c r="B1037" s="35" t="s">
        <v>1194</v>
      </c>
      <c r="C1037" s="33" t="s">
        <v>16</v>
      </c>
      <c r="D1037" s="33" t="s">
        <v>1179</v>
      </c>
      <c r="E1037" s="33">
        <v>86</v>
      </c>
      <c r="F1037" s="33">
        <v>0</v>
      </c>
    </row>
    <row r="1038" s="3" customFormat="1" ht="20" customHeight="1" spans="1:6">
      <c r="A1038" s="33">
        <v>69</v>
      </c>
      <c r="B1038" s="35" t="s">
        <v>1195</v>
      </c>
      <c r="C1038" s="33" t="s">
        <v>16</v>
      </c>
      <c r="D1038" s="33" t="s">
        <v>1179</v>
      </c>
      <c r="E1038" s="33">
        <v>650</v>
      </c>
      <c r="F1038" s="33">
        <v>0</v>
      </c>
    </row>
    <row r="1039" s="3" customFormat="1" ht="20" customHeight="1" spans="1:6">
      <c r="A1039" s="33">
        <v>70</v>
      </c>
      <c r="B1039" s="35" t="s">
        <v>1196</v>
      </c>
      <c r="C1039" s="33" t="s">
        <v>16</v>
      </c>
      <c r="D1039" s="33" t="s">
        <v>1179</v>
      </c>
      <c r="E1039" s="33">
        <v>381</v>
      </c>
      <c r="F1039" s="33">
        <v>0</v>
      </c>
    </row>
    <row r="1040" s="3" customFormat="1" ht="35.1" customHeight="1" spans="1:6">
      <c r="A1040" s="33">
        <v>71</v>
      </c>
      <c r="B1040" s="35" t="s">
        <v>1197</v>
      </c>
      <c r="C1040" s="33" t="s">
        <v>16</v>
      </c>
      <c r="D1040" s="33" t="s">
        <v>1179</v>
      </c>
      <c r="E1040" s="33">
        <v>115</v>
      </c>
      <c r="F1040" s="33">
        <v>0</v>
      </c>
    </row>
    <row r="1041" s="3" customFormat="1" ht="20.1" customHeight="1" spans="1:6">
      <c r="A1041" s="33">
        <v>72</v>
      </c>
      <c r="B1041" s="35" t="s">
        <v>1198</v>
      </c>
      <c r="C1041" s="33" t="s">
        <v>16</v>
      </c>
      <c r="D1041" s="33" t="s">
        <v>1179</v>
      </c>
      <c r="E1041" s="33">
        <v>111</v>
      </c>
      <c r="F1041" s="33">
        <v>0</v>
      </c>
    </row>
    <row r="1042" s="3" customFormat="1" ht="20.1" customHeight="1" spans="1:6">
      <c r="A1042" s="33">
        <v>73</v>
      </c>
      <c r="B1042" s="35" t="s">
        <v>1199</v>
      </c>
      <c r="C1042" s="33" t="s">
        <v>16</v>
      </c>
      <c r="D1042" s="33" t="s">
        <v>1179</v>
      </c>
      <c r="E1042" s="33">
        <v>93</v>
      </c>
      <c r="F1042" s="33">
        <v>0</v>
      </c>
    </row>
    <row r="1043" s="3" customFormat="1" ht="20.1" customHeight="1" spans="1:6">
      <c r="A1043" s="33">
        <v>74</v>
      </c>
      <c r="B1043" s="35" t="s">
        <v>1200</v>
      </c>
      <c r="C1043" s="33" t="s">
        <v>16</v>
      </c>
      <c r="D1043" s="33" t="s">
        <v>1179</v>
      </c>
      <c r="E1043" s="33">
        <v>40</v>
      </c>
      <c r="F1043" s="33">
        <v>0</v>
      </c>
    </row>
    <row r="1044" s="3" customFormat="1" ht="20.1" customHeight="1" spans="1:6">
      <c r="A1044" s="33">
        <v>75</v>
      </c>
      <c r="B1044" s="35" t="s">
        <v>1201</v>
      </c>
      <c r="C1044" s="33" t="s">
        <v>16</v>
      </c>
      <c r="D1044" s="33" t="s">
        <v>1179</v>
      </c>
      <c r="E1044" s="33">
        <v>61</v>
      </c>
      <c r="F1044" s="33">
        <v>0</v>
      </c>
    </row>
    <row r="1045" s="3" customFormat="1" ht="35.1" customHeight="1" spans="1:6">
      <c r="A1045" s="33">
        <v>76</v>
      </c>
      <c r="B1045" s="35" t="s">
        <v>1202</v>
      </c>
      <c r="C1045" s="33" t="s">
        <v>16</v>
      </c>
      <c r="D1045" s="33" t="s">
        <v>1179</v>
      </c>
      <c r="E1045" s="33">
        <v>114</v>
      </c>
      <c r="F1045" s="33">
        <v>0</v>
      </c>
    </row>
    <row r="1046" s="3" customFormat="1" ht="20" customHeight="1" spans="1:6">
      <c r="A1046" s="33">
        <v>77</v>
      </c>
      <c r="B1046" s="35" t="s">
        <v>1203</v>
      </c>
      <c r="C1046" s="33" t="s">
        <v>16</v>
      </c>
      <c r="D1046" s="33" t="s">
        <v>1179</v>
      </c>
      <c r="E1046" s="33">
        <v>262</v>
      </c>
      <c r="F1046" s="33">
        <v>0</v>
      </c>
    </row>
    <row r="1047" s="3" customFormat="1" ht="20" customHeight="1" spans="1:6">
      <c r="A1047" s="33">
        <v>78</v>
      </c>
      <c r="B1047" s="35" t="s">
        <v>1204</v>
      </c>
      <c r="C1047" s="33" t="s">
        <v>16</v>
      </c>
      <c r="D1047" s="33" t="s">
        <v>1179</v>
      </c>
      <c r="E1047" s="33">
        <v>67</v>
      </c>
      <c r="F1047" s="33">
        <v>0</v>
      </c>
    </row>
    <row r="1048" s="1" customFormat="1" ht="23.1" customHeight="1" spans="1:6">
      <c r="A1048" s="84" t="s">
        <v>1205</v>
      </c>
      <c r="B1048" s="85"/>
      <c r="C1048" s="85"/>
      <c r="D1048" s="86"/>
      <c r="E1048" s="29">
        <v>36845</v>
      </c>
      <c r="F1048" s="29">
        <v>0</v>
      </c>
    </row>
    <row r="1049" s="12" customFormat="1" ht="20" customHeight="1" spans="1:6">
      <c r="A1049" s="21">
        <v>1</v>
      </c>
      <c r="B1049" s="21" t="s">
        <v>1206</v>
      </c>
      <c r="C1049" s="21" t="s">
        <v>13</v>
      </c>
      <c r="D1049" s="21" t="s">
        <v>1207</v>
      </c>
      <c r="E1049" s="21">
        <v>1050</v>
      </c>
      <c r="F1049" s="21">
        <v>0</v>
      </c>
    </row>
    <row r="1050" s="12" customFormat="1" ht="20" customHeight="1" spans="1:6">
      <c r="A1050" s="21">
        <v>2</v>
      </c>
      <c r="B1050" s="21" t="s">
        <v>1208</v>
      </c>
      <c r="C1050" s="21" t="s">
        <v>13</v>
      </c>
      <c r="D1050" s="21" t="s">
        <v>1207</v>
      </c>
      <c r="E1050" s="21">
        <v>42</v>
      </c>
      <c r="F1050" s="21">
        <v>0</v>
      </c>
    </row>
    <row r="1051" s="12" customFormat="1" ht="20" customHeight="1" spans="1:6">
      <c r="A1051" s="21">
        <v>3</v>
      </c>
      <c r="B1051" s="21" t="s">
        <v>1209</v>
      </c>
      <c r="C1051" s="21" t="s">
        <v>90</v>
      </c>
      <c r="D1051" s="21" t="s">
        <v>1210</v>
      </c>
      <c r="E1051" s="21">
        <v>102</v>
      </c>
      <c r="F1051" s="21">
        <v>0</v>
      </c>
    </row>
    <row r="1052" s="12" customFormat="1" ht="20" customHeight="1" spans="1:6">
      <c r="A1052" s="21">
        <v>4</v>
      </c>
      <c r="B1052" s="21" t="s">
        <v>1211</v>
      </c>
      <c r="C1052" s="21" t="s">
        <v>90</v>
      </c>
      <c r="D1052" s="21" t="s">
        <v>1210</v>
      </c>
      <c r="E1052" s="21">
        <v>72</v>
      </c>
      <c r="F1052" s="21">
        <v>0</v>
      </c>
    </row>
    <row r="1053" s="12" customFormat="1" ht="20" customHeight="1" spans="1:6">
      <c r="A1053" s="21">
        <v>5</v>
      </c>
      <c r="B1053" s="21" t="s">
        <v>1212</v>
      </c>
      <c r="C1053" s="21" t="s">
        <v>90</v>
      </c>
      <c r="D1053" s="21" t="s">
        <v>1210</v>
      </c>
      <c r="E1053" s="21">
        <v>158</v>
      </c>
      <c r="F1053" s="21">
        <v>0</v>
      </c>
    </row>
    <row r="1054" s="12" customFormat="1" ht="20" customHeight="1" spans="1:6">
      <c r="A1054" s="21">
        <v>6</v>
      </c>
      <c r="B1054" s="21" t="s">
        <v>1213</v>
      </c>
      <c r="C1054" s="21" t="s">
        <v>90</v>
      </c>
      <c r="D1054" s="21" t="s">
        <v>1210</v>
      </c>
      <c r="E1054" s="21">
        <v>150</v>
      </c>
      <c r="F1054" s="21">
        <v>0</v>
      </c>
    </row>
    <row r="1055" s="12" customFormat="1" ht="20" customHeight="1" spans="1:6">
      <c r="A1055" s="21">
        <v>7</v>
      </c>
      <c r="B1055" s="21" t="s">
        <v>1214</v>
      </c>
      <c r="C1055" s="21" t="s">
        <v>90</v>
      </c>
      <c r="D1055" s="21" t="s">
        <v>1210</v>
      </c>
      <c r="E1055" s="21">
        <v>18</v>
      </c>
      <c r="F1055" s="21">
        <v>0</v>
      </c>
    </row>
    <row r="1056" s="12" customFormat="1" ht="20" customHeight="1" spans="1:6">
      <c r="A1056" s="21">
        <v>8</v>
      </c>
      <c r="B1056" s="21" t="s">
        <v>1215</v>
      </c>
      <c r="C1056" s="21" t="s">
        <v>90</v>
      </c>
      <c r="D1056" s="21" t="s">
        <v>1210</v>
      </c>
      <c r="E1056" s="21">
        <v>219</v>
      </c>
      <c r="F1056" s="21">
        <v>0</v>
      </c>
    </row>
    <row r="1057" s="12" customFormat="1" ht="20" customHeight="1" spans="1:6">
      <c r="A1057" s="21">
        <v>9</v>
      </c>
      <c r="B1057" s="21" t="s">
        <v>1216</v>
      </c>
      <c r="C1057" s="21" t="s">
        <v>90</v>
      </c>
      <c r="D1057" s="21" t="s">
        <v>1210</v>
      </c>
      <c r="E1057" s="21">
        <v>110</v>
      </c>
      <c r="F1057" s="21">
        <v>0</v>
      </c>
    </row>
    <row r="1058" s="12" customFormat="1" ht="20" customHeight="1" spans="1:6">
      <c r="A1058" s="21">
        <v>10</v>
      </c>
      <c r="B1058" s="21" t="s">
        <v>1217</v>
      </c>
      <c r="C1058" s="21" t="s">
        <v>90</v>
      </c>
      <c r="D1058" s="21" t="s">
        <v>1210</v>
      </c>
      <c r="E1058" s="21">
        <v>84</v>
      </c>
      <c r="F1058" s="21">
        <v>0</v>
      </c>
    </row>
    <row r="1059" s="12" customFormat="1" ht="20" customHeight="1" spans="1:6">
      <c r="A1059" s="21">
        <v>11</v>
      </c>
      <c r="B1059" s="21" t="s">
        <v>1218</v>
      </c>
      <c r="C1059" s="21" t="s">
        <v>90</v>
      </c>
      <c r="D1059" s="21" t="s">
        <v>1210</v>
      </c>
      <c r="E1059" s="21">
        <v>95</v>
      </c>
      <c r="F1059" s="21">
        <v>0</v>
      </c>
    </row>
    <row r="1060" s="12" customFormat="1" ht="20" customHeight="1" spans="1:6">
      <c r="A1060" s="21">
        <v>12</v>
      </c>
      <c r="B1060" s="21" t="s">
        <v>1219</v>
      </c>
      <c r="C1060" s="21" t="s">
        <v>90</v>
      </c>
      <c r="D1060" s="21" t="s">
        <v>1210</v>
      </c>
      <c r="E1060" s="21">
        <v>84</v>
      </c>
      <c r="F1060" s="21">
        <v>0</v>
      </c>
    </row>
    <row r="1061" s="12" customFormat="1" ht="20" customHeight="1" spans="1:6">
      <c r="A1061" s="21">
        <v>13</v>
      </c>
      <c r="B1061" s="21" t="s">
        <v>1220</v>
      </c>
      <c r="C1061" s="21" t="s">
        <v>90</v>
      </c>
      <c r="D1061" s="21" t="s">
        <v>1210</v>
      </c>
      <c r="E1061" s="21">
        <v>193</v>
      </c>
      <c r="F1061" s="21">
        <v>0</v>
      </c>
    </row>
    <row r="1062" s="12" customFormat="1" ht="20" customHeight="1" spans="1:6">
      <c r="A1062" s="21">
        <v>14</v>
      </c>
      <c r="B1062" s="21" t="s">
        <v>1221</v>
      </c>
      <c r="C1062" s="21" t="s">
        <v>90</v>
      </c>
      <c r="D1062" s="21" t="s">
        <v>1210</v>
      </c>
      <c r="E1062" s="21">
        <v>138</v>
      </c>
      <c r="F1062" s="21">
        <v>0</v>
      </c>
    </row>
    <row r="1063" s="12" customFormat="1" ht="20" customHeight="1" spans="1:6">
      <c r="A1063" s="21">
        <v>15</v>
      </c>
      <c r="B1063" s="21" t="s">
        <v>1222</v>
      </c>
      <c r="C1063" s="21" t="s">
        <v>16</v>
      </c>
      <c r="D1063" s="21" t="s">
        <v>1210</v>
      </c>
      <c r="E1063" s="21">
        <v>314</v>
      </c>
      <c r="F1063" s="21">
        <v>0</v>
      </c>
    </row>
    <row r="1064" s="12" customFormat="1" ht="20" customHeight="1" spans="1:6">
      <c r="A1064" s="21">
        <v>16</v>
      </c>
      <c r="B1064" s="21" t="s">
        <v>1223</v>
      </c>
      <c r="C1064" s="21" t="s">
        <v>16</v>
      </c>
      <c r="D1064" s="21" t="s">
        <v>1210</v>
      </c>
      <c r="E1064" s="21">
        <v>124</v>
      </c>
      <c r="F1064" s="21">
        <v>0</v>
      </c>
    </row>
    <row r="1065" s="12" customFormat="1" ht="20" customHeight="1" spans="1:6">
      <c r="A1065" s="21">
        <v>17</v>
      </c>
      <c r="B1065" s="21" t="s">
        <v>1224</v>
      </c>
      <c r="C1065" s="21" t="s">
        <v>16</v>
      </c>
      <c r="D1065" s="21" t="s">
        <v>1210</v>
      </c>
      <c r="E1065" s="21">
        <v>158</v>
      </c>
      <c r="F1065" s="21">
        <v>0</v>
      </c>
    </row>
    <row r="1066" s="12" customFormat="1" ht="20" customHeight="1" spans="1:6">
      <c r="A1066" s="21">
        <v>18</v>
      </c>
      <c r="B1066" s="21" t="s">
        <v>1225</v>
      </c>
      <c r="C1066" s="21" t="s">
        <v>16</v>
      </c>
      <c r="D1066" s="21" t="s">
        <v>1210</v>
      </c>
      <c r="E1066" s="21">
        <v>55</v>
      </c>
      <c r="F1066" s="21">
        <v>0</v>
      </c>
    </row>
    <row r="1067" s="12" customFormat="1" ht="20" customHeight="1" spans="1:6">
      <c r="A1067" s="21">
        <v>19</v>
      </c>
      <c r="B1067" s="21" t="s">
        <v>1226</v>
      </c>
      <c r="C1067" s="21" t="s">
        <v>16</v>
      </c>
      <c r="D1067" s="21" t="s">
        <v>1210</v>
      </c>
      <c r="E1067" s="21">
        <v>208</v>
      </c>
      <c r="F1067" s="21">
        <v>0</v>
      </c>
    </row>
    <row r="1068" s="12" customFormat="1" ht="20" customHeight="1" spans="1:6">
      <c r="A1068" s="21">
        <v>20</v>
      </c>
      <c r="B1068" s="21" t="s">
        <v>1227</v>
      </c>
      <c r="C1068" s="21" t="s">
        <v>16</v>
      </c>
      <c r="D1068" s="21" t="s">
        <v>1210</v>
      </c>
      <c r="E1068" s="21">
        <v>85</v>
      </c>
      <c r="F1068" s="21">
        <v>0</v>
      </c>
    </row>
    <row r="1069" s="12" customFormat="1" ht="20" customHeight="1" spans="1:6">
      <c r="A1069" s="21">
        <v>21</v>
      </c>
      <c r="B1069" s="21" t="s">
        <v>1228</v>
      </c>
      <c r="C1069" s="21" t="s">
        <v>16</v>
      </c>
      <c r="D1069" s="21" t="s">
        <v>1210</v>
      </c>
      <c r="E1069" s="21">
        <v>105</v>
      </c>
      <c r="F1069" s="21">
        <v>0</v>
      </c>
    </row>
    <row r="1070" s="12" customFormat="1" ht="20" customHeight="1" spans="1:6">
      <c r="A1070" s="21">
        <v>22</v>
      </c>
      <c r="B1070" s="21" t="s">
        <v>1229</v>
      </c>
      <c r="C1070" s="21" t="s">
        <v>16</v>
      </c>
      <c r="D1070" s="21" t="s">
        <v>1210</v>
      </c>
      <c r="E1070" s="21">
        <v>84</v>
      </c>
      <c r="F1070" s="21">
        <v>0</v>
      </c>
    </row>
    <row r="1071" s="12" customFormat="1" ht="20" customHeight="1" spans="1:6">
      <c r="A1071" s="21">
        <v>23</v>
      </c>
      <c r="B1071" s="21" t="s">
        <v>1230</v>
      </c>
      <c r="C1071" s="21" t="s">
        <v>16</v>
      </c>
      <c r="D1071" s="21" t="s">
        <v>1210</v>
      </c>
      <c r="E1071" s="21">
        <v>46</v>
      </c>
      <c r="F1071" s="21">
        <v>0</v>
      </c>
    </row>
    <row r="1072" s="12" customFormat="1" ht="20" customHeight="1" spans="1:6">
      <c r="A1072" s="21">
        <v>24</v>
      </c>
      <c r="B1072" s="21" t="s">
        <v>1231</v>
      </c>
      <c r="C1072" s="21" t="s">
        <v>16</v>
      </c>
      <c r="D1072" s="21" t="s">
        <v>1210</v>
      </c>
      <c r="E1072" s="21">
        <v>491</v>
      </c>
      <c r="F1072" s="21">
        <v>0</v>
      </c>
    </row>
    <row r="1073" s="12" customFormat="1" ht="20" customHeight="1" spans="1:6">
      <c r="A1073" s="21">
        <v>25</v>
      </c>
      <c r="B1073" s="21" t="s">
        <v>1232</v>
      </c>
      <c r="C1073" s="21" t="s">
        <v>16</v>
      </c>
      <c r="D1073" s="21" t="s">
        <v>1210</v>
      </c>
      <c r="E1073" s="21">
        <v>88</v>
      </c>
      <c r="F1073" s="21">
        <v>0</v>
      </c>
    </row>
    <row r="1074" s="12" customFormat="1" ht="20" customHeight="1" spans="1:6">
      <c r="A1074" s="21">
        <v>26</v>
      </c>
      <c r="B1074" s="21" t="s">
        <v>1233</v>
      </c>
      <c r="C1074" s="21" t="s">
        <v>16</v>
      </c>
      <c r="D1074" s="21" t="s">
        <v>1210</v>
      </c>
      <c r="E1074" s="21">
        <v>77</v>
      </c>
      <c r="F1074" s="21">
        <v>0</v>
      </c>
    </row>
    <row r="1075" s="12" customFormat="1" ht="20" customHeight="1" spans="1:6">
      <c r="A1075" s="21">
        <v>27</v>
      </c>
      <c r="B1075" s="21" t="s">
        <v>1234</v>
      </c>
      <c r="C1075" s="21" t="s">
        <v>16</v>
      </c>
      <c r="D1075" s="21" t="s">
        <v>1210</v>
      </c>
      <c r="E1075" s="21">
        <v>180</v>
      </c>
      <c r="F1075" s="21">
        <v>0</v>
      </c>
    </row>
    <row r="1076" s="12" customFormat="1" ht="20" customHeight="1" spans="1:6">
      <c r="A1076" s="21">
        <v>28</v>
      </c>
      <c r="B1076" s="21" t="s">
        <v>1235</v>
      </c>
      <c r="C1076" s="21" t="s">
        <v>16</v>
      </c>
      <c r="D1076" s="21" t="s">
        <v>1210</v>
      </c>
      <c r="E1076" s="21">
        <v>252</v>
      </c>
      <c r="F1076" s="21">
        <v>0</v>
      </c>
    </row>
    <row r="1077" s="12" customFormat="1" ht="20" customHeight="1" spans="1:6">
      <c r="A1077" s="21">
        <v>29</v>
      </c>
      <c r="B1077" s="21" t="s">
        <v>1236</v>
      </c>
      <c r="C1077" s="21" t="s">
        <v>16</v>
      </c>
      <c r="D1077" s="21" t="s">
        <v>1210</v>
      </c>
      <c r="E1077" s="21">
        <v>267</v>
      </c>
      <c r="F1077" s="21">
        <v>0</v>
      </c>
    </row>
    <row r="1078" s="12" customFormat="1" ht="20" customHeight="1" spans="1:6">
      <c r="A1078" s="21">
        <v>30</v>
      </c>
      <c r="B1078" s="21" t="s">
        <v>1237</v>
      </c>
      <c r="C1078" s="21" t="s">
        <v>16</v>
      </c>
      <c r="D1078" s="21" t="s">
        <v>1210</v>
      </c>
      <c r="E1078" s="21">
        <v>124</v>
      </c>
      <c r="F1078" s="21">
        <v>0</v>
      </c>
    </row>
    <row r="1079" s="12" customFormat="1" ht="20" customHeight="1" spans="1:6">
      <c r="A1079" s="21">
        <v>31</v>
      </c>
      <c r="B1079" s="21" t="s">
        <v>1238</v>
      </c>
      <c r="C1079" s="21" t="s">
        <v>16</v>
      </c>
      <c r="D1079" s="21" t="s">
        <v>1210</v>
      </c>
      <c r="E1079" s="21">
        <v>203</v>
      </c>
      <c r="F1079" s="21">
        <v>0</v>
      </c>
    </row>
    <row r="1080" s="12" customFormat="1" ht="20" customHeight="1" spans="1:6">
      <c r="A1080" s="21">
        <v>32</v>
      </c>
      <c r="B1080" s="21" t="s">
        <v>1239</v>
      </c>
      <c r="C1080" s="21" t="s">
        <v>16</v>
      </c>
      <c r="D1080" s="21" t="s">
        <v>1210</v>
      </c>
      <c r="E1080" s="21">
        <v>149</v>
      </c>
      <c r="F1080" s="21">
        <v>0</v>
      </c>
    </row>
    <row r="1081" s="12" customFormat="1" ht="20" customHeight="1" spans="1:6">
      <c r="A1081" s="21">
        <v>33</v>
      </c>
      <c r="B1081" s="21" t="s">
        <v>1240</v>
      </c>
      <c r="C1081" s="21" t="s">
        <v>16</v>
      </c>
      <c r="D1081" s="21" t="s">
        <v>1210</v>
      </c>
      <c r="E1081" s="21">
        <v>45</v>
      </c>
      <c r="F1081" s="21">
        <v>0</v>
      </c>
    </row>
    <row r="1082" s="12" customFormat="1" ht="20" customHeight="1" spans="1:6">
      <c r="A1082" s="21">
        <v>34</v>
      </c>
      <c r="B1082" s="21" t="s">
        <v>1241</v>
      </c>
      <c r="C1082" s="21" t="s">
        <v>16</v>
      </c>
      <c r="D1082" s="21" t="s">
        <v>1210</v>
      </c>
      <c r="E1082" s="21">
        <v>145</v>
      </c>
      <c r="F1082" s="21">
        <v>0</v>
      </c>
    </row>
    <row r="1083" s="12" customFormat="1" ht="20" customHeight="1" spans="1:6">
      <c r="A1083" s="21">
        <v>35</v>
      </c>
      <c r="B1083" s="21" t="s">
        <v>1242</v>
      </c>
      <c r="C1083" s="21" t="s">
        <v>16</v>
      </c>
      <c r="D1083" s="21" t="s">
        <v>1210</v>
      </c>
      <c r="E1083" s="21">
        <v>187</v>
      </c>
      <c r="F1083" s="21">
        <v>0</v>
      </c>
    </row>
    <row r="1084" s="12" customFormat="1" ht="20" customHeight="1" spans="1:6">
      <c r="A1084" s="21">
        <v>36</v>
      </c>
      <c r="B1084" s="21" t="s">
        <v>1243</v>
      </c>
      <c r="C1084" s="21" t="s">
        <v>16</v>
      </c>
      <c r="D1084" s="21" t="s">
        <v>1210</v>
      </c>
      <c r="E1084" s="21">
        <v>140</v>
      </c>
      <c r="F1084" s="21">
        <v>0</v>
      </c>
    </row>
    <row r="1085" s="12" customFormat="1" ht="20" customHeight="1" spans="1:6">
      <c r="A1085" s="21">
        <v>37</v>
      </c>
      <c r="B1085" s="21" t="s">
        <v>1244</v>
      </c>
      <c r="C1085" s="21" t="s">
        <v>16</v>
      </c>
      <c r="D1085" s="21" t="s">
        <v>1210</v>
      </c>
      <c r="E1085" s="21">
        <v>78</v>
      </c>
      <c r="F1085" s="21">
        <v>0</v>
      </c>
    </row>
    <row r="1086" s="12" customFormat="1" ht="20" customHeight="1" spans="1:6">
      <c r="A1086" s="21">
        <v>38</v>
      </c>
      <c r="B1086" s="21" t="s">
        <v>1245</v>
      </c>
      <c r="C1086" s="21" t="s">
        <v>16</v>
      </c>
      <c r="D1086" s="21" t="s">
        <v>1210</v>
      </c>
      <c r="E1086" s="21">
        <v>139</v>
      </c>
      <c r="F1086" s="21">
        <v>0</v>
      </c>
    </row>
    <row r="1087" s="12" customFormat="1" ht="20" customHeight="1" spans="1:6">
      <c r="A1087" s="21">
        <v>39</v>
      </c>
      <c r="B1087" s="21" t="s">
        <v>1246</v>
      </c>
      <c r="C1087" s="21" t="s">
        <v>16</v>
      </c>
      <c r="D1087" s="21" t="s">
        <v>1210</v>
      </c>
      <c r="E1087" s="21">
        <v>68</v>
      </c>
      <c r="F1087" s="21">
        <v>0</v>
      </c>
    </row>
    <row r="1088" s="12" customFormat="1" ht="20" customHeight="1" spans="1:6">
      <c r="A1088" s="21">
        <v>40</v>
      </c>
      <c r="B1088" s="21" t="s">
        <v>1247</v>
      </c>
      <c r="C1088" s="21" t="s">
        <v>16</v>
      </c>
      <c r="D1088" s="21" t="s">
        <v>1210</v>
      </c>
      <c r="E1088" s="21">
        <v>60</v>
      </c>
      <c r="F1088" s="21">
        <v>0</v>
      </c>
    </row>
    <row r="1089" s="12" customFormat="1" ht="20" customHeight="1" spans="1:6">
      <c r="A1089" s="21">
        <v>41</v>
      </c>
      <c r="B1089" s="21" t="s">
        <v>1248</v>
      </c>
      <c r="C1089" s="21" t="s">
        <v>16</v>
      </c>
      <c r="D1089" s="21" t="s">
        <v>1210</v>
      </c>
      <c r="E1089" s="21">
        <v>290</v>
      </c>
      <c r="F1089" s="21">
        <v>0</v>
      </c>
    </row>
    <row r="1090" s="12" customFormat="1" ht="20" customHeight="1" spans="1:6">
      <c r="A1090" s="21">
        <v>42</v>
      </c>
      <c r="B1090" s="21" t="s">
        <v>1249</v>
      </c>
      <c r="C1090" s="21" t="s">
        <v>16</v>
      </c>
      <c r="D1090" s="21" t="s">
        <v>1210</v>
      </c>
      <c r="E1090" s="21">
        <v>131</v>
      </c>
      <c r="F1090" s="21">
        <v>0</v>
      </c>
    </row>
    <row r="1091" s="12" customFormat="1" ht="20" customHeight="1" spans="1:6">
      <c r="A1091" s="21">
        <v>43</v>
      </c>
      <c r="B1091" s="21" t="s">
        <v>1250</v>
      </c>
      <c r="C1091" s="21" t="s">
        <v>16</v>
      </c>
      <c r="D1091" s="21" t="s">
        <v>1210</v>
      </c>
      <c r="E1091" s="21">
        <v>89</v>
      </c>
      <c r="F1091" s="21">
        <v>0</v>
      </c>
    </row>
    <row r="1092" s="12" customFormat="1" ht="20" customHeight="1" spans="1:6">
      <c r="A1092" s="21">
        <v>44</v>
      </c>
      <c r="B1092" s="21" t="s">
        <v>1251</v>
      </c>
      <c r="C1092" s="21" t="s">
        <v>16</v>
      </c>
      <c r="D1092" s="21" t="s">
        <v>1210</v>
      </c>
      <c r="E1092" s="21">
        <v>46</v>
      </c>
      <c r="F1092" s="21">
        <v>0</v>
      </c>
    </row>
    <row r="1093" s="12" customFormat="1" ht="20" customHeight="1" spans="1:6">
      <c r="A1093" s="21">
        <v>45</v>
      </c>
      <c r="B1093" s="21" t="s">
        <v>1252</v>
      </c>
      <c r="C1093" s="21" t="s">
        <v>16</v>
      </c>
      <c r="D1093" s="21" t="s">
        <v>1210</v>
      </c>
      <c r="E1093" s="21">
        <v>133</v>
      </c>
      <c r="F1093" s="21">
        <v>0</v>
      </c>
    </row>
    <row r="1094" s="12" customFormat="1" ht="20" customHeight="1" spans="1:6">
      <c r="A1094" s="21">
        <v>46</v>
      </c>
      <c r="B1094" s="21" t="s">
        <v>1253</v>
      </c>
      <c r="C1094" s="21" t="s">
        <v>16</v>
      </c>
      <c r="D1094" s="21" t="s">
        <v>1210</v>
      </c>
      <c r="E1094" s="21">
        <v>112</v>
      </c>
      <c r="F1094" s="21">
        <v>0</v>
      </c>
    </row>
    <row r="1095" s="12" customFormat="1" ht="20" customHeight="1" spans="1:6">
      <c r="A1095" s="21">
        <v>47</v>
      </c>
      <c r="B1095" s="21" t="s">
        <v>1254</v>
      </c>
      <c r="C1095" s="21" t="s">
        <v>16</v>
      </c>
      <c r="D1095" s="21" t="s">
        <v>1210</v>
      </c>
      <c r="E1095" s="21">
        <v>315</v>
      </c>
      <c r="F1095" s="21">
        <v>0</v>
      </c>
    </row>
    <row r="1096" s="12" customFormat="1" ht="20" customHeight="1" spans="1:6">
      <c r="A1096" s="21">
        <v>48</v>
      </c>
      <c r="B1096" s="21" t="s">
        <v>1255</v>
      </c>
      <c r="C1096" s="21" t="s">
        <v>16</v>
      </c>
      <c r="D1096" s="21" t="s">
        <v>1210</v>
      </c>
      <c r="E1096" s="21">
        <v>130</v>
      </c>
      <c r="F1096" s="21">
        <v>0</v>
      </c>
    </row>
    <row r="1097" s="12" customFormat="1" ht="20" customHeight="1" spans="1:6">
      <c r="A1097" s="21">
        <v>49</v>
      </c>
      <c r="B1097" s="21" t="s">
        <v>1256</v>
      </c>
      <c r="C1097" s="21" t="s">
        <v>16</v>
      </c>
      <c r="D1097" s="21" t="s">
        <v>1210</v>
      </c>
      <c r="E1097" s="21">
        <v>140</v>
      </c>
      <c r="F1097" s="21">
        <v>0</v>
      </c>
    </row>
    <row r="1098" s="12" customFormat="1" ht="20" customHeight="1" spans="1:6">
      <c r="A1098" s="21">
        <v>50</v>
      </c>
      <c r="B1098" s="21" t="s">
        <v>1257</v>
      </c>
      <c r="C1098" s="21" t="s">
        <v>16</v>
      </c>
      <c r="D1098" s="21" t="s">
        <v>1210</v>
      </c>
      <c r="E1098" s="21">
        <v>45</v>
      </c>
      <c r="F1098" s="21">
        <v>0</v>
      </c>
    </row>
    <row r="1099" s="12" customFormat="1" ht="20" customHeight="1" spans="1:6">
      <c r="A1099" s="21">
        <v>51</v>
      </c>
      <c r="B1099" s="21" t="s">
        <v>1258</v>
      </c>
      <c r="C1099" s="21" t="s">
        <v>16</v>
      </c>
      <c r="D1099" s="21" t="s">
        <v>1210</v>
      </c>
      <c r="E1099" s="21">
        <v>178</v>
      </c>
      <c r="F1099" s="21">
        <v>0</v>
      </c>
    </row>
    <row r="1100" s="12" customFormat="1" ht="20" customHeight="1" spans="1:6">
      <c r="A1100" s="21">
        <v>52</v>
      </c>
      <c r="B1100" s="21" t="s">
        <v>1219</v>
      </c>
      <c r="C1100" s="21" t="s">
        <v>16</v>
      </c>
      <c r="D1100" s="21" t="s">
        <v>1210</v>
      </c>
      <c r="E1100" s="21">
        <v>181</v>
      </c>
      <c r="F1100" s="21">
        <v>0</v>
      </c>
    </row>
    <row r="1101" s="12" customFormat="1" ht="20" customHeight="1" spans="1:6">
      <c r="A1101" s="21">
        <v>53</v>
      </c>
      <c r="B1101" s="21" t="s">
        <v>1259</v>
      </c>
      <c r="C1101" s="21" t="s">
        <v>16</v>
      </c>
      <c r="D1101" s="21" t="s">
        <v>1210</v>
      </c>
      <c r="E1101" s="21">
        <v>127</v>
      </c>
      <c r="F1101" s="21">
        <v>0</v>
      </c>
    </row>
    <row r="1102" s="12" customFormat="1" ht="20" customHeight="1" spans="1:6">
      <c r="A1102" s="21">
        <v>54</v>
      </c>
      <c r="B1102" s="21" t="s">
        <v>1260</v>
      </c>
      <c r="C1102" s="21" t="s">
        <v>16</v>
      </c>
      <c r="D1102" s="21" t="s">
        <v>1210</v>
      </c>
      <c r="E1102" s="21">
        <v>219</v>
      </c>
      <c r="F1102" s="21">
        <v>0</v>
      </c>
    </row>
    <row r="1103" s="12" customFormat="1" ht="20" customHeight="1" spans="1:6">
      <c r="A1103" s="21">
        <v>55</v>
      </c>
      <c r="B1103" s="21" t="s">
        <v>1261</v>
      </c>
      <c r="C1103" s="21" t="s">
        <v>16</v>
      </c>
      <c r="D1103" s="21" t="s">
        <v>1210</v>
      </c>
      <c r="E1103" s="21">
        <v>125</v>
      </c>
      <c r="F1103" s="21">
        <v>0</v>
      </c>
    </row>
    <row r="1104" s="12" customFormat="1" ht="20" customHeight="1" spans="1:6">
      <c r="A1104" s="21">
        <v>56</v>
      </c>
      <c r="B1104" s="21" t="s">
        <v>1262</v>
      </c>
      <c r="C1104" s="21" t="s">
        <v>16</v>
      </c>
      <c r="D1104" s="21" t="s">
        <v>1210</v>
      </c>
      <c r="E1104" s="21">
        <v>117</v>
      </c>
      <c r="F1104" s="21">
        <v>0</v>
      </c>
    </row>
    <row r="1105" s="12" customFormat="1" ht="20" customHeight="1" spans="1:6">
      <c r="A1105" s="21">
        <v>57</v>
      </c>
      <c r="B1105" s="21" t="s">
        <v>1263</v>
      </c>
      <c r="C1105" s="21" t="s">
        <v>16</v>
      </c>
      <c r="D1105" s="21" t="s">
        <v>1210</v>
      </c>
      <c r="E1105" s="21">
        <v>80</v>
      </c>
      <c r="F1105" s="21">
        <v>0</v>
      </c>
    </row>
    <row r="1106" s="12" customFormat="1" ht="20" customHeight="1" spans="1:6">
      <c r="A1106" s="21">
        <v>58</v>
      </c>
      <c r="B1106" s="21" t="s">
        <v>1264</v>
      </c>
      <c r="C1106" s="21" t="s">
        <v>16</v>
      </c>
      <c r="D1106" s="21" t="s">
        <v>1210</v>
      </c>
      <c r="E1106" s="21">
        <v>159</v>
      </c>
      <c r="F1106" s="21">
        <v>0</v>
      </c>
    </row>
    <row r="1107" s="12" customFormat="1" ht="20" customHeight="1" spans="1:6">
      <c r="A1107" s="21">
        <v>59</v>
      </c>
      <c r="B1107" s="21" t="s">
        <v>1265</v>
      </c>
      <c r="C1107" s="21" t="s">
        <v>87</v>
      </c>
      <c r="D1107" s="21" t="s">
        <v>1210</v>
      </c>
      <c r="E1107" s="21">
        <v>85</v>
      </c>
      <c r="F1107" s="21">
        <v>0</v>
      </c>
    </row>
    <row r="1108" s="12" customFormat="1" ht="20" customHeight="1" spans="1:6">
      <c r="A1108" s="21">
        <v>60</v>
      </c>
      <c r="B1108" s="21" t="s">
        <v>1266</v>
      </c>
      <c r="C1108" s="21" t="s">
        <v>87</v>
      </c>
      <c r="D1108" s="21" t="s">
        <v>1210</v>
      </c>
      <c r="E1108" s="21">
        <v>200</v>
      </c>
      <c r="F1108" s="21">
        <v>0</v>
      </c>
    </row>
    <row r="1109" s="12" customFormat="1" ht="20" customHeight="1" spans="1:6">
      <c r="A1109" s="21">
        <v>61</v>
      </c>
      <c r="B1109" s="21" t="s">
        <v>1267</v>
      </c>
      <c r="C1109" s="21" t="s">
        <v>87</v>
      </c>
      <c r="D1109" s="21" t="s">
        <v>1210</v>
      </c>
      <c r="E1109" s="21">
        <v>261</v>
      </c>
      <c r="F1109" s="21">
        <v>0</v>
      </c>
    </row>
    <row r="1110" s="12" customFormat="1" ht="20" customHeight="1" spans="1:6">
      <c r="A1110" s="21">
        <v>62</v>
      </c>
      <c r="B1110" s="21" t="s">
        <v>1268</v>
      </c>
      <c r="C1110" s="21" t="s">
        <v>13</v>
      </c>
      <c r="D1110" s="21" t="s">
        <v>1269</v>
      </c>
      <c r="E1110" s="21">
        <v>36</v>
      </c>
      <c r="F1110" s="21">
        <v>0</v>
      </c>
    </row>
    <row r="1111" s="12" customFormat="1" ht="20" customHeight="1" spans="1:6">
      <c r="A1111" s="21">
        <v>63</v>
      </c>
      <c r="B1111" s="21" t="s">
        <v>1270</v>
      </c>
      <c r="C1111" s="21" t="s">
        <v>13</v>
      </c>
      <c r="D1111" s="21" t="s">
        <v>1269</v>
      </c>
      <c r="E1111" s="21">
        <v>5</v>
      </c>
      <c r="F1111" s="21">
        <v>0</v>
      </c>
    </row>
    <row r="1112" s="12" customFormat="1" ht="20" customHeight="1" spans="1:6">
      <c r="A1112" s="21">
        <v>64</v>
      </c>
      <c r="B1112" s="21" t="s">
        <v>1271</v>
      </c>
      <c r="C1112" s="21" t="s">
        <v>13</v>
      </c>
      <c r="D1112" s="21" t="s">
        <v>1269</v>
      </c>
      <c r="E1112" s="21">
        <v>25</v>
      </c>
      <c r="F1112" s="21">
        <v>0</v>
      </c>
    </row>
    <row r="1113" s="12" customFormat="1" ht="20" customHeight="1" spans="1:6">
      <c r="A1113" s="21">
        <v>65</v>
      </c>
      <c r="B1113" s="21" t="s">
        <v>1272</v>
      </c>
      <c r="C1113" s="21" t="s">
        <v>13</v>
      </c>
      <c r="D1113" s="21" t="s">
        <v>1269</v>
      </c>
      <c r="E1113" s="21">
        <v>27</v>
      </c>
      <c r="F1113" s="21">
        <v>0</v>
      </c>
    </row>
    <row r="1114" s="12" customFormat="1" ht="20" customHeight="1" spans="1:6">
      <c r="A1114" s="21">
        <v>66</v>
      </c>
      <c r="B1114" s="21" t="s">
        <v>1273</v>
      </c>
      <c r="C1114" s="21" t="s">
        <v>13</v>
      </c>
      <c r="D1114" s="21" t="s">
        <v>1269</v>
      </c>
      <c r="E1114" s="21">
        <v>27</v>
      </c>
      <c r="F1114" s="21">
        <v>0</v>
      </c>
    </row>
    <row r="1115" s="12" customFormat="1" ht="20" customHeight="1" spans="1:6">
      <c r="A1115" s="21">
        <v>67</v>
      </c>
      <c r="B1115" s="21" t="s">
        <v>1274</v>
      </c>
      <c r="C1115" s="21" t="s">
        <v>13</v>
      </c>
      <c r="D1115" s="21" t="s">
        <v>1269</v>
      </c>
      <c r="E1115" s="21">
        <v>54</v>
      </c>
      <c r="F1115" s="21">
        <v>0</v>
      </c>
    </row>
    <row r="1116" s="12" customFormat="1" ht="20" customHeight="1" spans="1:6">
      <c r="A1116" s="21">
        <v>68</v>
      </c>
      <c r="B1116" s="21" t="s">
        <v>1275</v>
      </c>
      <c r="C1116" s="21" t="s">
        <v>13</v>
      </c>
      <c r="D1116" s="21" t="s">
        <v>1269</v>
      </c>
      <c r="E1116" s="21">
        <v>19</v>
      </c>
      <c r="F1116" s="21">
        <v>0</v>
      </c>
    </row>
    <row r="1117" s="12" customFormat="1" ht="20" customHeight="1" spans="1:6">
      <c r="A1117" s="21">
        <v>69</v>
      </c>
      <c r="B1117" s="21" t="s">
        <v>1276</v>
      </c>
      <c r="C1117" s="21" t="s">
        <v>13</v>
      </c>
      <c r="D1117" s="21" t="s">
        <v>1269</v>
      </c>
      <c r="E1117" s="21">
        <v>5</v>
      </c>
      <c r="F1117" s="21">
        <v>0</v>
      </c>
    </row>
    <row r="1118" s="12" customFormat="1" ht="20" customHeight="1" spans="1:6">
      <c r="A1118" s="21">
        <v>70</v>
      </c>
      <c r="B1118" s="21" t="s">
        <v>1277</v>
      </c>
      <c r="C1118" s="21" t="s">
        <v>13</v>
      </c>
      <c r="D1118" s="21" t="s">
        <v>1269</v>
      </c>
      <c r="E1118" s="21">
        <v>80</v>
      </c>
      <c r="F1118" s="21">
        <v>0</v>
      </c>
    </row>
    <row r="1119" s="12" customFormat="1" ht="20" customHeight="1" spans="1:6">
      <c r="A1119" s="21">
        <v>71</v>
      </c>
      <c r="B1119" s="21" t="s">
        <v>1278</v>
      </c>
      <c r="C1119" s="21" t="s">
        <v>13</v>
      </c>
      <c r="D1119" s="21" t="s">
        <v>1269</v>
      </c>
      <c r="E1119" s="21">
        <v>26</v>
      </c>
      <c r="F1119" s="21">
        <v>0</v>
      </c>
    </row>
    <row r="1120" s="12" customFormat="1" ht="20" customHeight="1" spans="1:6">
      <c r="A1120" s="21">
        <v>72</v>
      </c>
      <c r="B1120" s="21" t="s">
        <v>1279</v>
      </c>
      <c r="C1120" s="21" t="s">
        <v>16</v>
      </c>
      <c r="D1120" s="21" t="s">
        <v>1269</v>
      </c>
      <c r="E1120" s="21">
        <v>657</v>
      </c>
      <c r="F1120" s="21">
        <v>0</v>
      </c>
    </row>
    <row r="1121" s="12" customFormat="1" ht="20" customHeight="1" spans="1:6">
      <c r="A1121" s="21">
        <v>73</v>
      </c>
      <c r="B1121" s="21" t="s">
        <v>1280</v>
      </c>
      <c r="C1121" s="21" t="s">
        <v>16</v>
      </c>
      <c r="D1121" s="21" t="s">
        <v>1269</v>
      </c>
      <c r="E1121" s="21">
        <v>337</v>
      </c>
      <c r="F1121" s="21">
        <v>0</v>
      </c>
    </row>
    <row r="1122" s="12" customFormat="1" ht="20" customHeight="1" spans="1:6">
      <c r="A1122" s="21">
        <v>74</v>
      </c>
      <c r="B1122" s="21" t="s">
        <v>1281</v>
      </c>
      <c r="C1122" s="21" t="s">
        <v>16</v>
      </c>
      <c r="D1122" s="21" t="s">
        <v>1269</v>
      </c>
      <c r="E1122" s="21">
        <v>188</v>
      </c>
      <c r="F1122" s="21">
        <v>0</v>
      </c>
    </row>
    <row r="1123" s="12" customFormat="1" ht="20" customHeight="1" spans="1:6">
      <c r="A1123" s="21">
        <v>75</v>
      </c>
      <c r="B1123" s="21" t="s">
        <v>1282</v>
      </c>
      <c r="C1123" s="21" t="s">
        <v>90</v>
      </c>
      <c r="D1123" s="21" t="s">
        <v>1283</v>
      </c>
      <c r="E1123" s="21">
        <v>150</v>
      </c>
      <c r="F1123" s="21">
        <v>0</v>
      </c>
    </row>
    <row r="1124" s="12" customFormat="1" ht="20" customHeight="1" spans="1:6">
      <c r="A1124" s="21">
        <v>76</v>
      </c>
      <c r="B1124" s="21" t="s">
        <v>1284</v>
      </c>
      <c r="C1124" s="21" t="s">
        <v>90</v>
      </c>
      <c r="D1124" s="21" t="s">
        <v>1283</v>
      </c>
      <c r="E1124" s="21">
        <v>200</v>
      </c>
      <c r="F1124" s="21">
        <v>0</v>
      </c>
    </row>
    <row r="1125" s="12" customFormat="1" ht="20" customHeight="1" spans="1:6">
      <c r="A1125" s="21">
        <v>77</v>
      </c>
      <c r="B1125" s="21" t="s">
        <v>1285</v>
      </c>
      <c r="C1125" s="21" t="s">
        <v>90</v>
      </c>
      <c r="D1125" s="21" t="s">
        <v>1283</v>
      </c>
      <c r="E1125" s="21">
        <v>125</v>
      </c>
      <c r="F1125" s="21">
        <v>0</v>
      </c>
    </row>
    <row r="1126" s="12" customFormat="1" ht="20" customHeight="1" spans="1:6">
      <c r="A1126" s="21">
        <v>78</v>
      </c>
      <c r="B1126" s="21" t="s">
        <v>1286</v>
      </c>
      <c r="C1126" s="21" t="s">
        <v>90</v>
      </c>
      <c r="D1126" s="21" t="s">
        <v>1283</v>
      </c>
      <c r="E1126" s="21">
        <v>200</v>
      </c>
      <c r="F1126" s="21">
        <v>0</v>
      </c>
    </row>
    <row r="1127" s="12" customFormat="1" ht="20" customHeight="1" spans="1:6">
      <c r="A1127" s="21">
        <v>79</v>
      </c>
      <c r="B1127" s="21" t="s">
        <v>1287</v>
      </c>
      <c r="C1127" s="21" t="s">
        <v>90</v>
      </c>
      <c r="D1127" s="21" t="s">
        <v>1283</v>
      </c>
      <c r="E1127" s="21">
        <v>100</v>
      </c>
      <c r="F1127" s="21">
        <v>0</v>
      </c>
    </row>
    <row r="1128" s="12" customFormat="1" ht="20" customHeight="1" spans="1:6">
      <c r="A1128" s="21">
        <v>80</v>
      </c>
      <c r="B1128" s="21" t="s">
        <v>1288</v>
      </c>
      <c r="C1128" s="21" t="s">
        <v>90</v>
      </c>
      <c r="D1128" s="21" t="s">
        <v>1283</v>
      </c>
      <c r="E1128" s="21">
        <v>186</v>
      </c>
      <c r="F1128" s="21">
        <v>0</v>
      </c>
    </row>
    <row r="1129" s="12" customFormat="1" ht="20" customHeight="1" spans="1:6">
      <c r="A1129" s="21">
        <v>81</v>
      </c>
      <c r="B1129" s="21" t="s">
        <v>1289</v>
      </c>
      <c r="C1129" s="21" t="s">
        <v>90</v>
      </c>
      <c r="D1129" s="21" t="s">
        <v>1283</v>
      </c>
      <c r="E1129" s="21">
        <v>110</v>
      </c>
      <c r="F1129" s="21">
        <v>0</v>
      </c>
    </row>
    <row r="1130" s="12" customFormat="1" ht="20" customHeight="1" spans="1:6">
      <c r="A1130" s="21">
        <v>82</v>
      </c>
      <c r="B1130" s="21" t="s">
        <v>1290</v>
      </c>
      <c r="C1130" s="21" t="s">
        <v>90</v>
      </c>
      <c r="D1130" s="21" t="s">
        <v>1283</v>
      </c>
      <c r="E1130" s="21">
        <v>60</v>
      </c>
      <c r="F1130" s="21">
        <v>0</v>
      </c>
    </row>
    <row r="1131" s="12" customFormat="1" ht="20" customHeight="1" spans="1:6">
      <c r="A1131" s="21">
        <v>83</v>
      </c>
      <c r="B1131" s="21" t="s">
        <v>1291</v>
      </c>
      <c r="C1131" s="21" t="s">
        <v>90</v>
      </c>
      <c r="D1131" s="21" t="s">
        <v>1283</v>
      </c>
      <c r="E1131" s="21">
        <v>100</v>
      </c>
      <c r="F1131" s="21">
        <v>0</v>
      </c>
    </row>
    <row r="1132" s="12" customFormat="1" ht="20" customHeight="1" spans="1:6">
      <c r="A1132" s="21">
        <v>84</v>
      </c>
      <c r="B1132" s="21" t="s">
        <v>1292</v>
      </c>
      <c r="C1132" s="21" t="s">
        <v>90</v>
      </c>
      <c r="D1132" s="21" t="s">
        <v>1283</v>
      </c>
      <c r="E1132" s="21">
        <v>300</v>
      </c>
      <c r="F1132" s="21">
        <v>0</v>
      </c>
    </row>
    <row r="1133" s="12" customFormat="1" ht="20" customHeight="1" spans="1:6">
      <c r="A1133" s="21">
        <v>85</v>
      </c>
      <c r="B1133" s="21" t="s">
        <v>1293</v>
      </c>
      <c r="C1133" s="21" t="s">
        <v>90</v>
      </c>
      <c r="D1133" s="21" t="s">
        <v>1283</v>
      </c>
      <c r="E1133" s="21">
        <v>140</v>
      </c>
      <c r="F1133" s="21">
        <v>0</v>
      </c>
    </row>
    <row r="1134" s="12" customFormat="1" ht="20" customHeight="1" spans="1:6">
      <c r="A1134" s="21">
        <v>86</v>
      </c>
      <c r="B1134" s="21" t="s">
        <v>1294</v>
      </c>
      <c r="C1134" s="21" t="s">
        <v>90</v>
      </c>
      <c r="D1134" s="21" t="s">
        <v>1283</v>
      </c>
      <c r="E1134" s="21">
        <v>100</v>
      </c>
      <c r="F1134" s="21">
        <v>0</v>
      </c>
    </row>
    <row r="1135" s="12" customFormat="1" ht="20" customHeight="1" spans="1:6">
      <c r="A1135" s="21">
        <v>87</v>
      </c>
      <c r="B1135" s="21" t="s">
        <v>1295</v>
      </c>
      <c r="C1135" s="21" t="s">
        <v>90</v>
      </c>
      <c r="D1135" s="21" t="s">
        <v>1283</v>
      </c>
      <c r="E1135" s="21">
        <v>260</v>
      </c>
      <c r="F1135" s="21">
        <v>0</v>
      </c>
    </row>
    <row r="1136" s="12" customFormat="1" ht="20" customHeight="1" spans="1:6">
      <c r="A1136" s="21">
        <v>88</v>
      </c>
      <c r="B1136" s="21" t="s">
        <v>1296</v>
      </c>
      <c r="C1136" s="21" t="s">
        <v>87</v>
      </c>
      <c r="D1136" s="21" t="s">
        <v>1283</v>
      </c>
      <c r="E1136" s="21">
        <v>120</v>
      </c>
      <c r="F1136" s="21">
        <v>0</v>
      </c>
    </row>
    <row r="1137" s="12" customFormat="1" ht="20" customHeight="1" spans="1:6">
      <c r="A1137" s="21">
        <v>89</v>
      </c>
      <c r="B1137" s="21" t="s">
        <v>1297</v>
      </c>
      <c r="C1137" s="21" t="s">
        <v>87</v>
      </c>
      <c r="D1137" s="21" t="s">
        <v>1283</v>
      </c>
      <c r="E1137" s="21">
        <v>160</v>
      </c>
      <c r="F1137" s="21">
        <v>0</v>
      </c>
    </row>
    <row r="1138" s="12" customFormat="1" ht="20" customHeight="1" spans="1:6">
      <c r="A1138" s="21">
        <v>90</v>
      </c>
      <c r="B1138" s="21" t="s">
        <v>1298</v>
      </c>
      <c r="C1138" s="21" t="s">
        <v>87</v>
      </c>
      <c r="D1138" s="21" t="s">
        <v>1283</v>
      </c>
      <c r="E1138" s="21">
        <v>240</v>
      </c>
      <c r="F1138" s="21">
        <v>0</v>
      </c>
    </row>
    <row r="1139" s="12" customFormat="1" ht="20" customHeight="1" spans="1:6">
      <c r="A1139" s="21">
        <v>91</v>
      </c>
      <c r="B1139" s="21" t="s">
        <v>1299</v>
      </c>
      <c r="C1139" s="21" t="s">
        <v>87</v>
      </c>
      <c r="D1139" s="21" t="s">
        <v>1283</v>
      </c>
      <c r="E1139" s="21">
        <v>950</v>
      </c>
      <c r="F1139" s="21">
        <v>0</v>
      </c>
    </row>
    <row r="1140" s="12" customFormat="1" ht="20" customHeight="1" spans="1:6">
      <c r="A1140" s="21">
        <v>92</v>
      </c>
      <c r="B1140" s="21" t="s">
        <v>1300</v>
      </c>
      <c r="C1140" s="21" t="s">
        <v>16</v>
      </c>
      <c r="D1140" s="21" t="s">
        <v>1283</v>
      </c>
      <c r="E1140" s="21">
        <v>145</v>
      </c>
      <c r="F1140" s="21">
        <v>0</v>
      </c>
    </row>
    <row r="1141" s="12" customFormat="1" ht="20" customHeight="1" spans="1:6">
      <c r="A1141" s="21">
        <v>93</v>
      </c>
      <c r="B1141" s="21" t="s">
        <v>1301</v>
      </c>
      <c r="C1141" s="21" t="s">
        <v>16</v>
      </c>
      <c r="D1141" s="21" t="s">
        <v>1283</v>
      </c>
      <c r="E1141" s="21">
        <v>155</v>
      </c>
      <c r="F1141" s="21">
        <v>0</v>
      </c>
    </row>
    <row r="1142" s="12" customFormat="1" ht="20" customHeight="1" spans="1:6">
      <c r="A1142" s="21">
        <v>94</v>
      </c>
      <c r="B1142" s="21" t="s">
        <v>1302</v>
      </c>
      <c r="C1142" s="21" t="s">
        <v>16</v>
      </c>
      <c r="D1142" s="21" t="s">
        <v>1283</v>
      </c>
      <c r="E1142" s="21">
        <v>320</v>
      </c>
      <c r="F1142" s="21">
        <v>0</v>
      </c>
    </row>
    <row r="1143" s="12" customFormat="1" ht="20" customHeight="1" spans="1:6">
      <c r="A1143" s="21">
        <v>95</v>
      </c>
      <c r="B1143" s="21" t="s">
        <v>1303</v>
      </c>
      <c r="C1143" s="21" t="s">
        <v>16</v>
      </c>
      <c r="D1143" s="21" t="s">
        <v>1283</v>
      </c>
      <c r="E1143" s="21">
        <v>145</v>
      </c>
      <c r="F1143" s="21">
        <v>0</v>
      </c>
    </row>
    <row r="1144" s="12" customFormat="1" ht="20" customHeight="1" spans="1:6">
      <c r="A1144" s="21">
        <v>96</v>
      </c>
      <c r="B1144" s="21" t="s">
        <v>1304</v>
      </c>
      <c r="C1144" s="21" t="s">
        <v>16</v>
      </c>
      <c r="D1144" s="21" t="s">
        <v>1283</v>
      </c>
      <c r="E1144" s="21">
        <f>138+298</f>
        <v>436</v>
      </c>
      <c r="F1144" s="21">
        <v>0</v>
      </c>
    </row>
    <row r="1145" s="12" customFormat="1" ht="20" customHeight="1" spans="1:6">
      <c r="A1145" s="21">
        <v>97</v>
      </c>
      <c r="B1145" s="21" t="s">
        <v>1305</v>
      </c>
      <c r="C1145" s="21" t="s">
        <v>16</v>
      </c>
      <c r="D1145" s="21" t="s">
        <v>1283</v>
      </c>
      <c r="E1145" s="21">
        <v>335</v>
      </c>
      <c r="F1145" s="21">
        <v>0</v>
      </c>
    </row>
    <row r="1146" s="12" customFormat="1" ht="20" customHeight="1" spans="1:6">
      <c r="A1146" s="21">
        <v>98</v>
      </c>
      <c r="B1146" s="21" t="s">
        <v>1306</v>
      </c>
      <c r="C1146" s="21" t="s">
        <v>16</v>
      </c>
      <c r="D1146" s="21" t="s">
        <v>1283</v>
      </c>
      <c r="E1146" s="21">
        <f>195*1.6</f>
        <v>312</v>
      </c>
      <c r="F1146" s="21">
        <v>0</v>
      </c>
    </row>
    <row r="1147" s="12" customFormat="1" ht="20" customHeight="1" spans="1:6">
      <c r="A1147" s="21">
        <v>99</v>
      </c>
      <c r="B1147" s="21" t="s">
        <v>1307</v>
      </c>
      <c r="C1147" s="21" t="s">
        <v>16</v>
      </c>
      <c r="D1147" s="21" t="s">
        <v>1283</v>
      </c>
      <c r="E1147" s="21">
        <f>7+9+3+316+90</f>
        <v>425</v>
      </c>
      <c r="F1147" s="21">
        <v>0</v>
      </c>
    </row>
    <row r="1148" s="12" customFormat="1" ht="20" customHeight="1" spans="1:6">
      <c r="A1148" s="21">
        <v>100</v>
      </c>
      <c r="B1148" s="21" t="s">
        <v>1308</v>
      </c>
      <c r="C1148" s="21" t="s">
        <v>16</v>
      </c>
      <c r="D1148" s="21" t="s">
        <v>1283</v>
      </c>
      <c r="E1148" s="21">
        <f>182+45</f>
        <v>227</v>
      </c>
      <c r="F1148" s="21">
        <v>0</v>
      </c>
    </row>
    <row r="1149" s="12" customFormat="1" ht="20" customHeight="1" spans="1:6">
      <c r="A1149" s="21">
        <v>101</v>
      </c>
      <c r="B1149" s="21" t="s">
        <v>1309</v>
      </c>
      <c r="C1149" s="21" t="s">
        <v>16</v>
      </c>
      <c r="D1149" s="21" t="s">
        <v>1283</v>
      </c>
      <c r="E1149" s="21">
        <f>19+35+42+16</f>
        <v>112</v>
      </c>
      <c r="F1149" s="21">
        <v>0</v>
      </c>
    </row>
    <row r="1150" s="12" customFormat="1" ht="20" customHeight="1" spans="1:6">
      <c r="A1150" s="21">
        <v>102</v>
      </c>
      <c r="B1150" s="21" t="s">
        <v>1310</v>
      </c>
      <c r="C1150" s="21" t="s">
        <v>16</v>
      </c>
      <c r="D1150" s="21" t="s">
        <v>1283</v>
      </c>
      <c r="E1150" s="21">
        <v>30</v>
      </c>
      <c r="F1150" s="21">
        <v>0</v>
      </c>
    </row>
    <row r="1151" s="12" customFormat="1" ht="20" customHeight="1" spans="1:6">
      <c r="A1151" s="21">
        <v>103</v>
      </c>
      <c r="B1151" s="21" t="s">
        <v>1311</v>
      </c>
      <c r="C1151" s="21" t="s">
        <v>16</v>
      </c>
      <c r="D1151" s="21" t="s">
        <v>1283</v>
      </c>
      <c r="E1151" s="21">
        <f>20+15+20</f>
        <v>55</v>
      </c>
      <c r="F1151" s="21">
        <v>0</v>
      </c>
    </row>
    <row r="1152" s="12" customFormat="1" ht="20" customHeight="1" spans="1:6">
      <c r="A1152" s="21">
        <v>104</v>
      </c>
      <c r="B1152" s="21" t="s">
        <v>1312</v>
      </c>
      <c r="C1152" s="21" t="s">
        <v>16</v>
      </c>
      <c r="D1152" s="21" t="s">
        <v>1283</v>
      </c>
      <c r="E1152" s="21">
        <v>25</v>
      </c>
      <c r="F1152" s="21">
        <v>0</v>
      </c>
    </row>
    <row r="1153" s="12" customFormat="1" ht="20" customHeight="1" spans="1:6">
      <c r="A1153" s="21">
        <v>105</v>
      </c>
      <c r="B1153" s="21" t="s">
        <v>1313</v>
      </c>
      <c r="C1153" s="21" t="s">
        <v>16</v>
      </c>
      <c r="D1153" s="21" t="s">
        <v>1283</v>
      </c>
      <c r="E1153" s="21">
        <v>409</v>
      </c>
      <c r="F1153" s="21">
        <v>0</v>
      </c>
    </row>
    <row r="1154" s="12" customFormat="1" ht="20" customHeight="1" spans="1:6">
      <c r="A1154" s="21">
        <v>106</v>
      </c>
      <c r="B1154" s="21" t="s">
        <v>1314</v>
      </c>
      <c r="C1154" s="21" t="s">
        <v>16</v>
      </c>
      <c r="D1154" s="21" t="s">
        <v>1283</v>
      </c>
      <c r="E1154" s="21">
        <v>35</v>
      </c>
      <c r="F1154" s="21">
        <v>0</v>
      </c>
    </row>
    <row r="1155" s="12" customFormat="1" ht="20" customHeight="1" spans="1:6">
      <c r="A1155" s="21">
        <v>107</v>
      </c>
      <c r="B1155" s="21" t="s">
        <v>1315</v>
      </c>
      <c r="C1155" s="21" t="s">
        <v>16</v>
      </c>
      <c r="D1155" s="21" t="s">
        <v>1283</v>
      </c>
      <c r="E1155" s="21">
        <v>100</v>
      </c>
      <c r="F1155" s="21">
        <v>0</v>
      </c>
    </row>
    <row r="1156" s="12" customFormat="1" ht="20" customHeight="1" spans="1:6">
      <c r="A1156" s="21">
        <v>108</v>
      </c>
      <c r="B1156" s="21" t="s">
        <v>1316</v>
      </c>
      <c r="C1156" s="21" t="s">
        <v>16</v>
      </c>
      <c r="D1156" s="21" t="s">
        <v>1283</v>
      </c>
      <c r="E1156" s="21">
        <v>198</v>
      </c>
      <c r="F1156" s="21">
        <v>0</v>
      </c>
    </row>
    <row r="1157" s="12" customFormat="1" ht="20" customHeight="1" spans="1:6">
      <c r="A1157" s="21">
        <v>109</v>
      </c>
      <c r="B1157" s="21" t="s">
        <v>1317</v>
      </c>
      <c r="C1157" s="21" t="s">
        <v>16</v>
      </c>
      <c r="D1157" s="21" t="s">
        <v>1283</v>
      </c>
      <c r="E1157" s="21">
        <v>80</v>
      </c>
      <c r="F1157" s="21">
        <v>0</v>
      </c>
    </row>
    <row r="1158" s="12" customFormat="1" ht="20" customHeight="1" spans="1:6">
      <c r="A1158" s="21">
        <v>110</v>
      </c>
      <c r="B1158" s="21" t="s">
        <v>1318</v>
      </c>
      <c r="C1158" s="21" t="s">
        <v>16</v>
      </c>
      <c r="D1158" s="21" t="s">
        <v>1283</v>
      </c>
      <c r="E1158" s="21">
        <v>330</v>
      </c>
      <c r="F1158" s="21">
        <v>0</v>
      </c>
    </row>
    <row r="1159" s="12" customFormat="1" ht="20" customHeight="1" spans="1:6">
      <c r="A1159" s="21">
        <v>111</v>
      </c>
      <c r="B1159" s="21" t="s">
        <v>1319</v>
      </c>
      <c r="C1159" s="21" t="s">
        <v>16</v>
      </c>
      <c r="D1159" s="21" t="s">
        <v>1283</v>
      </c>
      <c r="E1159" s="21">
        <v>589</v>
      </c>
      <c r="F1159" s="21">
        <v>0</v>
      </c>
    </row>
    <row r="1160" s="12" customFormat="1" ht="20" customHeight="1" spans="1:6">
      <c r="A1160" s="21">
        <v>112</v>
      </c>
      <c r="B1160" s="21" t="s">
        <v>1320</v>
      </c>
      <c r="C1160" s="21" t="s">
        <v>16</v>
      </c>
      <c r="D1160" s="21" t="s">
        <v>1283</v>
      </c>
      <c r="E1160" s="21">
        <v>639</v>
      </c>
      <c r="F1160" s="21">
        <v>0</v>
      </c>
    </row>
    <row r="1161" s="12" customFormat="1" ht="20" customHeight="1" spans="1:6">
      <c r="A1161" s="21">
        <v>113</v>
      </c>
      <c r="B1161" s="21" t="s">
        <v>1321</v>
      </c>
      <c r="C1161" s="21" t="s">
        <v>16</v>
      </c>
      <c r="D1161" s="21" t="s">
        <v>1283</v>
      </c>
      <c r="E1161" s="21">
        <v>170</v>
      </c>
      <c r="F1161" s="21">
        <v>0</v>
      </c>
    </row>
    <row r="1162" s="12" customFormat="1" ht="20" customHeight="1" spans="1:6">
      <c r="A1162" s="21">
        <v>114</v>
      </c>
      <c r="B1162" s="21" t="s">
        <v>1322</v>
      </c>
      <c r="C1162" s="21" t="s">
        <v>16</v>
      </c>
      <c r="D1162" s="21" t="s">
        <v>1283</v>
      </c>
      <c r="E1162" s="21">
        <v>130</v>
      </c>
      <c r="F1162" s="21">
        <v>0</v>
      </c>
    </row>
    <row r="1163" s="12" customFormat="1" ht="20" customHeight="1" spans="1:6">
      <c r="A1163" s="21">
        <v>115</v>
      </c>
      <c r="B1163" s="21" t="s">
        <v>1323</v>
      </c>
      <c r="C1163" s="21" t="s">
        <v>16</v>
      </c>
      <c r="D1163" s="21" t="s">
        <v>1283</v>
      </c>
      <c r="E1163" s="21">
        <v>150</v>
      </c>
      <c r="F1163" s="21">
        <v>0</v>
      </c>
    </row>
    <row r="1164" s="12" customFormat="1" ht="20" customHeight="1" spans="1:6">
      <c r="A1164" s="21">
        <v>116</v>
      </c>
      <c r="B1164" s="21" t="s">
        <v>1324</v>
      </c>
      <c r="C1164" s="21" t="s">
        <v>16</v>
      </c>
      <c r="D1164" s="21" t="s">
        <v>1325</v>
      </c>
      <c r="E1164" s="21">
        <v>254</v>
      </c>
      <c r="F1164" s="21">
        <v>0</v>
      </c>
    </row>
    <row r="1165" s="12" customFormat="1" ht="20" customHeight="1" spans="1:6">
      <c r="A1165" s="21">
        <v>117</v>
      </c>
      <c r="B1165" s="21" t="s">
        <v>1326</v>
      </c>
      <c r="C1165" s="21" t="s">
        <v>90</v>
      </c>
      <c r="D1165" s="21" t="s">
        <v>1325</v>
      </c>
      <c r="E1165" s="21">
        <v>145</v>
      </c>
      <c r="F1165" s="21">
        <v>0</v>
      </c>
    </row>
    <row r="1166" s="12" customFormat="1" ht="20" customHeight="1" spans="1:6">
      <c r="A1166" s="21">
        <v>118</v>
      </c>
      <c r="B1166" s="21" t="s">
        <v>1327</v>
      </c>
      <c r="C1166" s="21" t="s">
        <v>90</v>
      </c>
      <c r="D1166" s="21" t="s">
        <v>1325</v>
      </c>
      <c r="E1166" s="21">
        <v>216</v>
      </c>
      <c r="F1166" s="21">
        <v>0</v>
      </c>
    </row>
    <row r="1167" s="12" customFormat="1" ht="20" customHeight="1" spans="1:6">
      <c r="A1167" s="21">
        <v>119</v>
      </c>
      <c r="B1167" s="21" t="s">
        <v>1328</v>
      </c>
      <c r="C1167" s="21" t="s">
        <v>90</v>
      </c>
      <c r="D1167" s="21" t="s">
        <v>1325</v>
      </c>
      <c r="E1167" s="21">
        <v>220</v>
      </c>
      <c r="F1167" s="21">
        <v>0</v>
      </c>
    </row>
    <row r="1168" s="12" customFormat="1" ht="20" customHeight="1" spans="1:6">
      <c r="A1168" s="21">
        <v>120</v>
      </c>
      <c r="B1168" s="21" t="s">
        <v>1329</v>
      </c>
      <c r="C1168" s="21" t="s">
        <v>16</v>
      </c>
      <c r="D1168" s="21" t="s">
        <v>1325</v>
      </c>
      <c r="E1168" s="21">
        <v>90</v>
      </c>
      <c r="F1168" s="21">
        <v>0</v>
      </c>
    </row>
    <row r="1169" s="12" customFormat="1" ht="20" customHeight="1" spans="1:6">
      <c r="A1169" s="21">
        <v>121</v>
      </c>
      <c r="B1169" s="21" t="s">
        <v>1330</v>
      </c>
      <c r="C1169" s="21" t="s">
        <v>16</v>
      </c>
      <c r="D1169" s="21" t="s">
        <v>1325</v>
      </c>
      <c r="E1169" s="21">
        <v>270</v>
      </c>
      <c r="F1169" s="21">
        <v>0</v>
      </c>
    </row>
    <row r="1170" s="12" customFormat="1" ht="20" customHeight="1" spans="1:6">
      <c r="A1170" s="21">
        <v>122</v>
      </c>
      <c r="B1170" s="21" t="s">
        <v>1331</v>
      </c>
      <c r="C1170" s="21" t="s">
        <v>90</v>
      </c>
      <c r="D1170" s="21" t="s">
        <v>1325</v>
      </c>
      <c r="E1170" s="21">
        <v>147</v>
      </c>
      <c r="F1170" s="21">
        <v>0</v>
      </c>
    </row>
    <row r="1171" s="12" customFormat="1" ht="20" customHeight="1" spans="1:6">
      <c r="A1171" s="21">
        <v>123</v>
      </c>
      <c r="B1171" s="21" t="s">
        <v>1332</v>
      </c>
      <c r="C1171" s="21" t="s">
        <v>13</v>
      </c>
      <c r="D1171" s="21" t="s">
        <v>1325</v>
      </c>
      <c r="E1171" s="21">
        <v>25</v>
      </c>
      <c r="F1171" s="21">
        <v>0</v>
      </c>
    </row>
    <row r="1172" s="12" customFormat="1" ht="20" customHeight="1" spans="1:6">
      <c r="A1172" s="21">
        <v>124</v>
      </c>
      <c r="B1172" s="21" t="s">
        <v>1333</v>
      </c>
      <c r="C1172" s="21" t="s">
        <v>13</v>
      </c>
      <c r="D1172" s="21" t="s">
        <v>1325</v>
      </c>
      <c r="E1172" s="21">
        <v>4</v>
      </c>
      <c r="F1172" s="21">
        <v>0</v>
      </c>
    </row>
    <row r="1173" s="12" customFormat="1" ht="20" customHeight="1" spans="1:6">
      <c r="A1173" s="21">
        <v>125</v>
      </c>
      <c r="B1173" s="21" t="s">
        <v>1334</v>
      </c>
      <c r="C1173" s="21" t="s">
        <v>13</v>
      </c>
      <c r="D1173" s="21" t="s">
        <v>1325</v>
      </c>
      <c r="E1173" s="21">
        <v>37</v>
      </c>
      <c r="F1173" s="21">
        <v>0</v>
      </c>
    </row>
    <row r="1174" s="12" customFormat="1" ht="20" customHeight="1" spans="1:6">
      <c r="A1174" s="21">
        <v>126</v>
      </c>
      <c r="B1174" s="21" t="s">
        <v>1335</v>
      </c>
      <c r="C1174" s="21" t="s">
        <v>13</v>
      </c>
      <c r="D1174" s="21" t="s">
        <v>1325</v>
      </c>
      <c r="E1174" s="21">
        <v>49</v>
      </c>
      <c r="F1174" s="21">
        <v>0</v>
      </c>
    </row>
    <row r="1175" s="12" customFormat="1" ht="20" customHeight="1" spans="1:6">
      <c r="A1175" s="21">
        <v>127</v>
      </c>
      <c r="B1175" s="21" t="s">
        <v>1336</v>
      </c>
      <c r="C1175" s="21" t="s">
        <v>13</v>
      </c>
      <c r="D1175" s="21" t="s">
        <v>1325</v>
      </c>
      <c r="E1175" s="21">
        <v>24</v>
      </c>
      <c r="F1175" s="21">
        <v>0</v>
      </c>
    </row>
    <row r="1176" s="12" customFormat="1" ht="20" customHeight="1" spans="1:6">
      <c r="A1176" s="21">
        <v>128</v>
      </c>
      <c r="B1176" s="21" t="s">
        <v>1337</v>
      </c>
      <c r="C1176" s="21" t="s">
        <v>13</v>
      </c>
      <c r="D1176" s="21" t="s">
        <v>1325</v>
      </c>
      <c r="E1176" s="21">
        <v>14</v>
      </c>
      <c r="F1176" s="21">
        <v>0</v>
      </c>
    </row>
    <row r="1177" s="12" customFormat="1" ht="20" customHeight="1" spans="1:6">
      <c r="A1177" s="21">
        <v>129</v>
      </c>
      <c r="B1177" s="21" t="s">
        <v>1338</v>
      </c>
      <c r="C1177" s="21" t="s">
        <v>13</v>
      </c>
      <c r="D1177" s="21" t="s">
        <v>1325</v>
      </c>
      <c r="E1177" s="21">
        <v>36</v>
      </c>
      <c r="F1177" s="21">
        <v>0</v>
      </c>
    </row>
    <row r="1178" s="12" customFormat="1" ht="20" customHeight="1" spans="1:6">
      <c r="A1178" s="21">
        <v>130</v>
      </c>
      <c r="B1178" s="21" t="s">
        <v>1339</v>
      </c>
      <c r="C1178" s="21" t="s">
        <v>13</v>
      </c>
      <c r="D1178" s="21" t="s">
        <v>1325</v>
      </c>
      <c r="E1178" s="21">
        <v>27</v>
      </c>
      <c r="F1178" s="21">
        <v>0</v>
      </c>
    </row>
    <row r="1179" s="12" customFormat="1" ht="20" customHeight="1" spans="1:6">
      <c r="A1179" s="21">
        <v>131</v>
      </c>
      <c r="B1179" s="21" t="s">
        <v>1340</v>
      </c>
      <c r="C1179" s="21" t="s">
        <v>13</v>
      </c>
      <c r="D1179" s="21" t="s">
        <v>1325</v>
      </c>
      <c r="E1179" s="21">
        <v>17</v>
      </c>
      <c r="F1179" s="21">
        <v>0</v>
      </c>
    </row>
    <row r="1180" s="12" customFormat="1" ht="20" customHeight="1" spans="1:6">
      <c r="A1180" s="21">
        <v>132</v>
      </c>
      <c r="B1180" s="21" t="s">
        <v>1341</v>
      </c>
      <c r="C1180" s="21" t="s">
        <v>13</v>
      </c>
      <c r="D1180" s="21" t="s">
        <v>1325</v>
      </c>
      <c r="E1180" s="21">
        <v>5</v>
      </c>
      <c r="F1180" s="21">
        <v>0</v>
      </c>
    </row>
    <row r="1181" s="12" customFormat="1" ht="20" customHeight="1" spans="1:6">
      <c r="A1181" s="21">
        <v>133</v>
      </c>
      <c r="B1181" s="21" t="s">
        <v>1342</v>
      </c>
      <c r="C1181" s="21" t="s">
        <v>13</v>
      </c>
      <c r="D1181" s="21" t="s">
        <v>1325</v>
      </c>
      <c r="E1181" s="21">
        <v>58</v>
      </c>
      <c r="F1181" s="21">
        <v>0</v>
      </c>
    </row>
    <row r="1182" s="12" customFormat="1" ht="20" customHeight="1" spans="1:6">
      <c r="A1182" s="21">
        <v>134</v>
      </c>
      <c r="B1182" s="21" t="s">
        <v>1343</v>
      </c>
      <c r="C1182" s="21" t="s">
        <v>13</v>
      </c>
      <c r="D1182" s="21" t="s">
        <v>1344</v>
      </c>
      <c r="E1182" s="21">
        <v>76</v>
      </c>
      <c r="F1182" s="21">
        <v>0</v>
      </c>
    </row>
    <row r="1183" s="12" customFormat="1" ht="20" customHeight="1" spans="1:6">
      <c r="A1183" s="21">
        <v>135</v>
      </c>
      <c r="B1183" s="21" t="s">
        <v>1345</v>
      </c>
      <c r="C1183" s="21" t="s">
        <v>13</v>
      </c>
      <c r="D1183" s="21" t="s">
        <v>1344</v>
      </c>
      <c r="E1183" s="21">
        <v>33</v>
      </c>
      <c r="F1183" s="21">
        <v>0</v>
      </c>
    </row>
    <row r="1184" s="12" customFormat="1" ht="20" customHeight="1" spans="1:6">
      <c r="A1184" s="21">
        <v>136</v>
      </c>
      <c r="B1184" s="21" t="s">
        <v>1346</v>
      </c>
      <c r="C1184" s="21" t="s">
        <v>13</v>
      </c>
      <c r="D1184" s="21" t="s">
        <v>1344</v>
      </c>
      <c r="E1184" s="21">
        <v>56</v>
      </c>
      <c r="F1184" s="21">
        <v>0</v>
      </c>
    </row>
    <row r="1185" s="12" customFormat="1" ht="20" customHeight="1" spans="1:6">
      <c r="A1185" s="21">
        <v>137</v>
      </c>
      <c r="B1185" s="21" t="s">
        <v>1347</v>
      </c>
      <c r="C1185" s="21" t="s">
        <v>16</v>
      </c>
      <c r="D1185" s="21" t="s">
        <v>1348</v>
      </c>
      <c r="E1185" s="21">
        <v>200</v>
      </c>
      <c r="F1185" s="21">
        <v>0</v>
      </c>
    </row>
    <row r="1186" s="12" customFormat="1" ht="20" customHeight="1" spans="1:6">
      <c r="A1186" s="21">
        <v>138</v>
      </c>
      <c r="B1186" s="21" t="s">
        <v>1349</v>
      </c>
      <c r="C1186" s="21" t="s">
        <v>16</v>
      </c>
      <c r="D1186" s="21" t="s">
        <v>1348</v>
      </c>
      <c r="E1186" s="21">
        <v>150</v>
      </c>
      <c r="F1186" s="21">
        <v>0</v>
      </c>
    </row>
    <row r="1187" s="12" customFormat="1" ht="20" customHeight="1" spans="1:6">
      <c r="A1187" s="21">
        <v>139</v>
      </c>
      <c r="B1187" s="21" t="s">
        <v>1350</v>
      </c>
      <c r="C1187" s="21" t="s">
        <v>16</v>
      </c>
      <c r="D1187" s="21" t="s">
        <v>1348</v>
      </c>
      <c r="E1187" s="21">
        <v>300</v>
      </c>
      <c r="F1187" s="21">
        <v>0</v>
      </c>
    </row>
    <row r="1188" s="12" customFormat="1" ht="20" customHeight="1" spans="1:6">
      <c r="A1188" s="21">
        <v>140</v>
      </c>
      <c r="B1188" s="21" t="s">
        <v>1351</v>
      </c>
      <c r="C1188" s="21" t="s">
        <v>16</v>
      </c>
      <c r="D1188" s="21" t="s">
        <v>1348</v>
      </c>
      <c r="E1188" s="21">
        <v>900</v>
      </c>
      <c r="F1188" s="21">
        <v>0</v>
      </c>
    </row>
    <row r="1189" s="12" customFormat="1" ht="20" customHeight="1" spans="1:6">
      <c r="A1189" s="21">
        <v>141</v>
      </c>
      <c r="B1189" s="21" t="s">
        <v>1352</v>
      </c>
      <c r="C1189" s="21" t="s">
        <v>90</v>
      </c>
      <c r="D1189" s="21" t="s">
        <v>1353</v>
      </c>
      <c r="E1189" s="21">
        <v>42</v>
      </c>
      <c r="F1189" s="21">
        <v>0</v>
      </c>
    </row>
    <row r="1190" s="12" customFormat="1" ht="20" customHeight="1" spans="1:6">
      <c r="A1190" s="21">
        <v>142</v>
      </c>
      <c r="B1190" s="21" t="s">
        <v>1354</v>
      </c>
      <c r="C1190" s="21" t="s">
        <v>90</v>
      </c>
      <c r="D1190" s="21" t="s">
        <v>1353</v>
      </c>
      <c r="E1190" s="21">
        <v>413</v>
      </c>
      <c r="F1190" s="21">
        <v>0</v>
      </c>
    </row>
    <row r="1191" s="12" customFormat="1" ht="20" customHeight="1" spans="1:6">
      <c r="A1191" s="21">
        <v>143</v>
      </c>
      <c r="B1191" s="21" t="s">
        <v>1355</v>
      </c>
      <c r="C1191" s="21" t="s">
        <v>90</v>
      </c>
      <c r="D1191" s="21" t="s">
        <v>1353</v>
      </c>
      <c r="E1191" s="21">
        <v>200</v>
      </c>
      <c r="F1191" s="21">
        <v>0</v>
      </c>
    </row>
    <row r="1192" s="12" customFormat="1" ht="20" customHeight="1" spans="1:6">
      <c r="A1192" s="21">
        <v>144</v>
      </c>
      <c r="B1192" s="21" t="s">
        <v>1356</v>
      </c>
      <c r="C1192" s="21" t="s">
        <v>16</v>
      </c>
      <c r="D1192" s="21" t="s">
        <v>1353</v>
      </c>
      <c r="E1192" s="21">
        <v>105</v>
      </c>
      <c r="F1192" s="21">
        <v>0</v>
      </c>
    </row>
    <row r="1193" s="12" customFormat="1" ht="20" customHeight="1" spans="1:6">
      <c r="A1193" s="21">
        <v>145</v>
      </c>
      <c r="B1193" s="21" t="s">
        <v>1357</v>
      </c>
      <c r="C1193" s="21" t="s">
        <v>16</v>
      </c>
      <c r="D1193" s="21" t="s">
        <v>1353</v>
      </c>
      <c r="E1193" s="21">
        <v>99</v>
      </c>
      <c r="F1193" s="21">
        <v>0</v>
      </c>
    </row>
    <row r="1194" s="12" customFormat="1" ht="20" customHeight="1" spans="1:6">
      <c r="A1194" s="21">
        <v>146</v>
      </c>
      <c r="B1194" s="21" t="s">
        <v>1358</v>
      </c>
      <c r="C1194" s="21" t="s">
        <v>16</v>
      </c>
      <c r="D1194" s="21" t="s">
        <v>1353</v>
      </c>
      <c r="E1194" s="21">
        <v>164</v>
      </c>
      <c r="F1194" s="21">
        <v>0</v>
      </c>
    </row>
    <row r="1195" s="12" customFormat="1" ht="20" customHeight="1" spans="1:6">
      <c r="A1195" s="21">
        <v>147</v>
      </c>
      <c r="B1195" s="21" t="s">
        <v>1359</v>
      </c>
      <c r="C1195" s="21" t="s">
        <v>16</v>
      </c>
      <c r="D1195" s="21" t="s">
        <v>1353</v>
      </c>
      <c r="E1195" s="21">
        <v>106</v>
      </c>
      <c r="F1195" s="21">
        <v>0</v>
      </c>
    </row>
    <row r="1196" s="12" customFormat="1" ht="20" customHeight="1" spans="1:6">
      <c r="A1196" s="21">
        <v>148</v>
      </c>
      <c r="B1196" s="21" t="s">
        <v>1360</v>
      </c>
      <c r="C1196" s="21" t="s">
        <v>16</v>
      </c>
      <c r="D1196" s="21" t="s">
        <v>1353</v>
      </c>
      <c r="E1196" s="21">
        <v>252</v>
      </c>
      <c r="F1196" s="21">
        <v>0</v>
      </c>
    </row>
    <row r="1197" s="12" customFormat="1" ht="20" customHeight="1" spans="1:6">
      <c r="A1197" s="21">
        <v>149</v>
      </c>
      <c r="B1197" s="21" t="s">
        <v>1361</v>
      </c>
      <c r="C1197" s="21" t="s">
        <v>87</v>
      </c>
      <c r="D1197" s="21" t="s">
        <v>318</v>
      </c>
      <c r="E1197" s="21">
        <v>670</v>
      </c>
      <c r="F1197" s="21">
        <v>0</v>
      </c>
    </row>
    <row r="1198" s="12" customFormat="1" ht="20" customHeight="1" spans="1:6">
      <c r="A1198" s="21">
        <v>150</v>
      </c>
      <c r="B1198" s="21" t="s">
        <v>1362</v>
      </c>
      <c r="C1198" s="21" t="s">
        <v>16</v>
      </c>
      <c r="D1198" s="21" t="s">
        <v>318</v>
      </c>
      <c r="E1198" s="21">
        <v>232</v>
      </c>
      <c r="F1198" s="21">
        <v>0</v>
      </c>
    </row>
    <row r="1199" s="12" customFormat="1" ht="20" customHeight="1" spans="1:6">
      <c r="A1199" s="21">
        <v>151</v>
      </c>
      <c r="B1199" s="21" t="s">
        <v>1363</v>
      </c>
      <c r="C1199" s="21" t="s">
        <v>16</v>
      </c>
      <c r="D1199" s="21" t="s">
        <v>318</v>
      </c>
      <c r="E1199" s="21">
        <v>272</v>
      </c>
      <c r="F1199" s="21">
        <v>0</v>
      </c>
    </row>
    <row r="1200" s="12" customFormat="1" ht="20" customHeight="1" spans="1:6">
      <c r="A1200" s="21">
        <v>152</v>
      </c>
      <c r="B1200" s="21" t="s">
        <v>1364</v>
      </c>
      <c r="C1200" s="21" t="s">
        <v>16</v>
      </c>
      <c r="D1200" s="21" t="s">
        <v>318</v>
      </c>
      <c r="E1200" s="21">
        <v>114</v>
      </c>
      <c r="F1200" s="21">
        <v>0</v>
      </c>
    </row>
    <row r="1201" s="12" customFormat="1" ht="20" customHeight="1" spans="1:6">
      <c r="A1201" s="21">
        <v>153</v>
      </c>
      <c r="B1201" s="21" t="s">
        <v>1365</v>
      </c>
      <c r="C1201" s="21" t="s">
        <v>16</v>
      </c>
      <c r="D1201" s="21" t="s">
        <v>318</v>
      </c>
      <c r="E1201" s="21">
        <v>308</v>
      </c>
      <c r="F1201" s="21">
        <v>0</v>
      </c>
    </row>
    <row r="1202" s="12" customFormat="1" ht="20" customHeight="1" spans="1:6">
      <c r="A1202" s="21">
        <v>154</v>
      </c>
      <c r="B1202" s="21" t="s">
        <v>1366</v>
      </c>
      <c r="C1202" s="21" t="s">
        <v>16</v>
      </c>
      <c r="D1202" s="21" t="s">
        <v>318</v>
      </c>
      <c r="E1202" s="21">
        <v>504</v>
      </c>
      <c r="F1202" s="21">
        <v>0</v>
      </c>
    </row>
    <row r="1203" s="12" customFormat="1" ht="20" customHeight="1" spans="1:6">
      <c r="A1203" s="21">
        <v>155</v>
      </c>
      <c r="B1203" s="21" t="s">
        <v>1367</v>
      </c>
      <c r="C1203" s="21" t="s">
        <v>16</v>
      </c>
      <c r="D1203" s="21" t="s">
        <v>318</v>
      </c>
      <c r="E1203" s="21">
        <v>186</v>
      </c>
      <c r="F1203" s="21">
        <v>0</v>
      </c>
    </row>
    <row r="1204" s="12" customFormat="1" ht="20" customHeight="1" spans="1:6">
      <c r="A1204" s="21">
        <v>156</v>
      </c>
      <c r="B1204" s="21" t="s">
        <v>1368</v>
      </c>
      <c r="C1204" s="21" t="s">
        <v>16</v>
      </c>
      <c r="D1204" s="21" t="s">
        <v>318</v>
      </c>
      <c r="E1204" s="21">
        <v>618</v>
      </c>
      <c r="F1204" s="21">
        <v>0</v>
      </c>
    </row>
    <row r="1205" s="12" customFormat="1" ht="20" customHeight="1" spans="1:6">
      <c r="A1205" s="21">
        <v>157</v>
      </c>
      <c r="B1205" s="21" t="s">
        <v>1369</v>
      </c>
      <c r="C1205" s="21" t="s">
        <v>16</v>
      </c>
      <c r="D1205" s="21" t="s">
        <v>318</v>
      </c>
      <c r="E1205" s="21">
        <v>662</v>
      </c>
      <c r="F1205" s="21">
        <v>0</v>
      </c>
    </row>
    <row r="1206" s="12" customFormat="1" ht="20" customHeight="1" spans="1:6">
      <c r="A1206" s="21">
        <v>158</v>
      </c>
      <c r="B1206" s="21" t="s">
        <v>1370</v>
      </c>
      <c r="C1206" s="21" t="s">
        <v>16</v>
      </c>
      <c r="D1206" s="21" t="s">
        <v>318</v>
      </c>
      <c r="E1206" s="21">
        <v>120</v>
      </c>
      <c r="F1206" s="21">
        <v>0</v>
      </c>
    </row>
    <row r="1207" s="12" customFormat="1" ht="20" customHeight="1" spans="1:6">
      <c r="A1207" s="21">
        <v>159</v>
      </c>
      <c r="B1207" s="21" t="s">
        <v>1371</v>
      </c>
      <c r="C1207" s="21" t="s">
        <v>16</v>
      </c>
      <c r="D1207" s="21" t="s">
        <v>318</v>
      </c>
      <c r="E1207" s="21">
        <v>304</v>
      </c>
      <c r="F1207" s="21">
        <v>0</v>
      </c>
    </row>
    <row r="1208" s="12" customFormat="1" ht="20" customHeight="1" spans="1:6">
      <c r="A1208" s="21">
        <v>160</v>
      </c>
      <c r="B1208" s="21" t="s">
        <v>1372</v>
      </c>
      <c r="C1208" s="21" t="s">
        <v>16</v>
      </c>
      <c r="D1208" s="21" t="s">
        <v>318</v>
      </c>
      <c r="E1208" s="21">
        <v>138</v>
      </c>
      <c r="F1208" s="21">
        <v>0</v>
      </c>
    </row>
    <row r="1209" s="12" customFormat="1" ht="20" customHeight="1" spans="1:6">
      <c r="A1209" s="21">
        <v>161</v>
      </c>
      <c r="B1209" s="21" t="s">
        <v>1373</v>
      </c>
      <c r="C1209" s="21" t="s">
        <v>16</v>
      </c>
      <c r="D1209" s="21" t="s">
        <v>318</v>
      </c>
      <c r="E1209" s="21">
        <v>620</v>
      </c>
      <c r="F1209" s="21">
        <v>0</v>
      </c>
    </row>
    <row r="1210" s="12" customFormat="1" ht="20" customHeight="1" spans="1:6">
      <c r="A1210" s="21">
        <v>162</v>
      </c>
      <c r="B1210" s="21" t="s">
        <v>1374</v>
      </c>
      <c r="C1210" s="21" t="s">
        <v>16</v>
      </c>
      <c r="D1210" s="21" t="s">
        <v>318</v>
      </c>
      <c r="E1210" s="21">
        <v>243</v>
      </c>
      <c r="F1210" s="21">
        <v>0</v>
      </c>
    </row>
    <row r="1211" s="12" customFormat="1" ht="20" customHeight="1" spans="1:6">
      <c r="A1211" s="21">
        <v>163</v>
      </c>
      <c r="B1211" s="21" t="s">
        <v>1375</v>
      </c>
      <c r="C1211" s="21" t="s">
        <v>16</v>
      </c>
      <c r="D1211" s="21" t="s">
        <v>318</v>
      </c>
      <c r="E1211" s="21">
        <v>195</v>
      </c>
      <c r="F1211" s="21">
        <v>0</v>
      </c>
    </row>
    <row r="1212" s="12" customFormat="1" ht="20" customHeight="1" spans="1:6">
      <c r="A1212" s="21">
        <v>164</v>
      </c>
      <c r="B1212" s="21" t="s">
        <v>1376</v>
      </c>
      <c r="C1212" s="21" t="s">
        <v>16</v>
      </c>
      <c r="D1212" s="21" t="s">
        <v>318</v>
      </c>
      <c r="E1212" s="21">
        <v>664</v>
      </c>
      <c r="F1212" s="21">
        <v>0</v>
      </c>
    </row>
    <row r="1213" s="12" customFormat="1" ht="20" customHeight="1" spans="1:6">
      <c r="A1213" s="21">
        <v>165</v>
      </c>
      <c r="B1213" s="21" t="s">
        <v>1377</v>
      </c>
      <c r="C1213" s="21" t="s">
        <v>16</v>
      </c>
      <c r="D1213" s="21" t="s">
        <v>318</v>
      </c>
      <c r="E1213" s="21">
        <v>280</v>
      </c>
      <c r="F1213" s="21">
        <v>0</v>
      </c>
    </row>
    <row r="1214" s="12" customFormat="1" ht="20" customHeight="1" spans="1:6">
      <c r="A1214" s="21">
        <v>166</v>
      </c>
      <c r="B1214" s="21" t="s">
        <v>1378</v>
      </c>
      <c r="C1214" s="21" t="s">
        <v>16</v>
      </c>
      <c r="D1214" s="21" t="s">
        <v>318</v>
      </c>
      <c r="E1214" s="21">
        <v>168</v>
      </c>
      <c r="F1214" s="21">
        <v>0</v>
      </c>
    </row>
    <row r="1215" s="12" customFormat="1" ht="20" customHeight="1" spans="1:6">
      <c r="A1215" s="21">
        <v>167</v>
      </c>
      <c r="B1215" s="21" t="s">
        <v>1379</v>
      </c>
      <c r="C1215" s="21" t="s">
        <v>16</v>
      </c>
      <c r="D1215" s="21" t="s">
        <v>318</v>
      </c>
      <c r="E1215" s="21">
        <v>114</v>
      </c>
      <c r="F1215" s="21">
        <v>0</v>
      </c>
    </row>
    <row r="1216" s="12" customFormat="1" ht="20" customHeight="1" spans="1:6">
      <c r="A1216" s="21">
        <v>168</v>
      </c>
      <c r="B1216" s="21" t="s">
        <v>1380</v>
      </c>
      <c r="C1216" s="21" t="s">
        <v>16</v>
      </c>
      <c r="D1216" s="21" t="s">
        <v>318</v>
      </c>
      <c r="E1216" s="21">
        <v>394</v>
      </c>
      <c r="F1216" s="21">
        <v>0</v>
      </c>
    </row>
    <row r="1217" s="12" customFormat="1" ht="20" customHeight="1" spans="1:6">
      <c r="A1217" s="21">
        <v>169</v>
      </c>
      <c r="B1217" s="21" t="s">
        <v>1381</v>
      </c>
      <c r="C1217" s="21" t="s">
        <v>16</v>
      </c>
      <c r="D1217" s="21" t="s">
        <v>318</v>
      </c>
      <c r="E1217" s="21">
        <v>596</v>
      </c>
      <c r="F1217" s="21">
        <v>0</v>
      </c>
    </row>
    <row r="1218" s="12" customFormat="1" ht="20" customHeight="1" spans="1:6">
      <c r="A1218" s="21">
        <v>170</v>
      </c>
      <c r="B1218" s="21" t="s">
        <v>1382</v>
      </c>
      <c r="C1218" s="21" t="s">
        <v>16</v>
      </c>
      <c r="D1218" s="21" t="s">
        <v>318</v>
      </c>
      <c r="E1218" s="21">
        <v>345</v>
      </c>
      <c r="F1218" s="21">
        <v>0</v>
      </c>
    </row>
    <row r="1219" s="12" customFormat="1" ht="20" customHeight="1" spans="1:6">
      <c r="A1219" s="21">
        <v>171</v>
      </c>
      <c r="B1219" s="21" t="s">
        <v>1383</v>
      </c>
      <c r="C1219" s="21" t="s">
        <v>16</v>
      </c>
      <c r="D1219" s="21" t="s">
        <v>318</v>
      </c>
      <c r="E1219" s="21">
        <v>195</v>
      </c>
      <c r="F1219" s="21">
        <v>0</v>
      </c>
    </row>
    <row r="1220" s="12" customFormat="1" ht="20" customHeight="1" spans="1:6">
      <c r="A1220" s="21">
        <v>172</v>
      </c>
      <c r="B1220" s="21" t="s">
        <v>1384</v>
      </c>
      <c r="C1220" s="21" t="s">
        <v>16</v>
      </c>
      <c r="D1220" s="21" t="s">
        <v>318</v>
      </c>
      <c r="E1220" s="21">
        <v>520</v>
      </c>
      <c r="F1220" s="21">
        <v>0</v>
      </c>
    </row>
    <row r="1221" s="12" customFormat="1" ht="20" customHeight="1" spans="1:6">
      <c r="A1221" s="21">
        <v>173</v>
      </c>
      <c r="B1221" s="21" t="s">
        <v>1385</v>
      </c>
      <c r="C1221" s="21" t="s">
        <v>16</v>
      </c>
      <c r="D1221" s="21" t="s">
        <v>318</v>
      </c>
      <c r="E1221" s="21">
        <v>432</v>
      </c>
      <c r="F1221" s="21">
        <v>0</v>
      </c>
    </row>
    <row r="1222" s="12" customFormat="1" ht="20" customHeight="1" spans="1:6">
      <c r="A1222" s="21">
        <v>174</v>
      </c>
      <c r="B1222" s="21" t="s">
        <v>1386</v>
      </c>
      <c r="C1222" s="21" t="s">
        <v>16</v>
      </c>
      <c r="D1222" s="21" t="s">
        <v>318</v>
      </c>
      <c r="E1222" s="21">
        <v>330</v>
      </c>
      <c r="F1222" s="21">
        <v>0</v>
      </c>
    </row>
    <row r="1223" s="12" customFormat="1" ht="20" customHeight="1" spans="1:6">
      <c r="A1223" s="21">
        <v>175</v>
      </c>
      <c r="B1223" s="21" t="s">
        <v>1387</v>
      </c>
      <c r="C1223" s="21" t="s">
        <v>16</v>
      </c>
      <c r="D1223" s="21" t="s">
        <v>318</v>
      </c>
      <c r="E1223" s="21">
        <v>460</v>
      </c>
      <c r="F1223" s="21">
        <v>0</v>
      </c>
    </row>
    <row r="1224" s="12" customFormat="1" ht="20" customHeight="1" spans="1:6">
      <c r="A1224" s="21">
        <v>176</v>
      </c>
      <c r="B1224" s="22" t="s">
        <v>1388</v>
      </c>
      <c r="C1224" s="21" t="s">
        <v>16</v>
      </c>
      <c r="D1224" s="21" t="s">
        <v>318</v>
      </c>
      <c r="E1224" s="23">
        <v>435</v>
      </c>
      <c r="F1224" s="21">
        <v>0</v>
      </c>
    </row>
    <row r="1225" s="12" customFormat="1" ht="20" customHeight="1" spans="1:6">
      <c r="A1225" s="21">
        <v>177</v>
      </c>
      <c r="B1225" s="22" t="s">
        <v>1389</v>
      </c>
      <c r="C1225" s="22" t="s">
        <v>16</v>
      </c>
      <c r="D1225" s="22" t="s">
        <v>34</v>
      </c>
      <c r="E1225" s="22">
        <v>300</v>
      </c>
      <c r="F1225" s="21">
        <v>0</v>
      </c>
    </row>
    <row r="1226" s="12" customFormat="1" ht="20" customHeight="1" spans="1:6">
      <c r="A1226" s="21">
        <v>178</v>
      </c>
      <c r="B1226" s="22" t="s">
        <v>1390</v>
      </c>
      <c r="C1226" s="22" t="s">
        <v>16</v>
      </c>
      <c r="D1226" s="22" t="s">
        <v>34</v>
      </c>
      <c r="E1226" s="22">
        <v>800</v>
      </c>
      <c r="F1226" s="21">
        <v>0</v>
      </c>
    </row>
    <row r="1227" s="12" customFormat="1" ht="20" customHeight="1" spans="1:6">
      <c r="A1227" s="21">
        <v>179</v>
      </c>
      <c r="B1227" s="22" t="s">
        <v>1391</v>
      </c>
      <c r="C1227" s="22" t="s">
        <v>16</v>
      </c>
      <c r="D1227" s="22" t="s">
        <v>1392</v>
      </c>
      <c r="E1227" s="22">
        <v>803</v>
      </c>
      <c r="F1227" s="21">
        <v>0</v>
      </c>
    </row>
    <row r="1228" s="3" customFormat="1" ht="20.1" customHeight="1" spans="1:6">
      <c r="A1228" s="32" t="s">
        <v>1393</v>
      </c>
      <c r="B1228" s="32"/>
      <c r="C1228" s="32"/>
      <c r="D1228" s="32"/>
      <c r="E1228" s="31">
        <f>SUM(E1229:E1267)</f>
        <v>61896</v>
      </c>
      <c r="F1228" s="31">
        <f>SUM(F1229:F1267)</f>
        <v>0</v>
      </c>
    </row>
    <row r="1229" s="3" customFormat="1" ht="20" customHeight="1" spans="1:6">
      <c r="A1229" s="33">
        <v>1</v>
      </c>
      <c r="B1229" s="33" t="s">
        <v>1394</v>
      </c>
      <c r="C1229" s="33" t="s">
        <v>16</v>
      </c>
      <c r="D1229" s="33" t="s">
        <v>1395</v>
      </c>
      <c r="E1229" s="33">
        <v>738</v>
      </c>
      <c r="F1229" s="33">
        <v>0</v>
      </c>
    </row>
    <row r="1230" s="3" customFormat="1" ht="20" customHeight="1" spans="1:6">
      <c r="A1230" s="33">
        <v>2</v>
      </c>
      <c r="B1230" s="33" t="s">
        <v>1396</v>
      </c>
      <c r="C1230" s="33" t="s">
        <v>16</v>
      </c>
      <c r="D1230" s="33" t="s">
        <v>1395</v>
      </c>
      <c r="E1230" s="33">
        <v>904</v>
      </c>
      <c r="F1230" s="33">
        <v>0</v>
      </c>
    </row>
    <row r="1231" s="3" customFormat="1" ht="20" customHeight="1" spans="1:6">
      <c r="A1231" s="33">
        <v>3</v>
      </c>
      <c r="B1231" s="33" t="s">
        <v>1397</v>
      </c>
      <c r="C1231" s="33" t="s">
        <v>16</v>
      </c>
      <c r="D1231" s="33" t="s">
        <v>1395</v>
      </c>
      <c r="E1231" s="33">
        <v>878</v>
      </c>
      <c r="F1231" s="33">
        <v>0</v>
      </c>
    </row>
    <row r="1232" s="3" customFormat="1" ht="20" customHeight="1" spans="1:6">
      <c r="A1232" s="33">
        <v>4</v>
      </c>
      <c r="B1232" s="33" t="s">
        <v>1398</v>
      </c>
      <c r="C1232" s="33" t="s">
        <v>16</v>
      </c>
      <c r="D1232" s="33" t="s">
        <v>1395</v>
      </c>
      <c r="E1232" s="33">
        <v>435</v>
      </c>
      <c r="F1232" s="33">
        <v>0</v>
      </c>
    </row>
    <row r="1233" s="3" customFormat="1" ht="20" customHeight="1" spans="1:6">
      <c r="A1233" s="33">
        <v>5</v>
      </c>
      <c r="B1233" s="33" t="s">
        <v>1399</v>
      </c>
      <c r="C1233" s="33" t="s">
        <v>87</v>
      </c>
      <c r="D1233" s="33" t="s">
        <v>1395</v>
      </c>
      <c r="E1233" s="33">
        <v>562</v>
      </c>
      <c r="F1233" s="33">
        <v>0</v>
      </c>
    </row>
    <row r="1234" s="3" customFormat="1" ht="20" customHeight="1" spans="1:6">
      <c r="A1234" s="33">
        <v>6</v>
      </c>
      <c r="B1234" s="33" t="s">
        <v>1400</v>
      </c>
      <c r="C1234" s="33" t="s">
        <v>87</v>
      </c>
      <c r="D1234" s="33" t="s">
        <v>1395</v>
      </c>
      <c r="E1234" s="33">
        <v>420</v>
      </c>
      <c r="F1234" s="33">
        <v>0</v>
      </c>
    </row>
    <row r="1235" s="3" customFormat="1" ht="20" customHeight="1" spans="1:6">
      <c r="A1235" s="33">
        <v>7</v>
      </c>
      <c r="B1235" s="33" t="s">
        <v>1401</v>
      </c>
      <c r="C1235" s="33" t="s">
        <v>13</v>
      </c>
      <c r="D1235" s="33" t="s">
        <v>318</v>
      </c>
      <c r="E1235" s="33">
        <v>220</v>
      </c>
      <c r="F1235" s="33">
        <v>0</v>
      </c>
    </row>
    <row r="1236" s="3" customFormat="1" ht="20" customHeight="1" spans="1:6">
      <c r="A1236" s="33">
        <v>8</v>
      </c>
      <c r="B1236" s="44" t="s">
        <v>1402</v>
      </c>
      <c r="C1236" s="33" t="s">
        <v>16</v>
      </c>
      <c r="D1236" s="33" t="s">
        <v>34</v>
      </c>
      <c r="E1236" s="104">
        <v>1300</v>
      </c>
      <c r="F1236" s="33">
        <v>0</v>
      </c>
    </row>
    <row r="1237" s="3" customFormat="1" ht="20" customHeight="1" spans="1:6">
      <c r="A1237" s="33">
        <v>9</v>
      </c>
      <c r="B1237" s="44" t="s">
        <v>1403</v>
      </c>
      <c r="C1237" s="33" t="s">
        <v>16</v>
      </c>
      <c r="D1237" s="33" t="s">
        <v>34</v>
      </c>
      <c r="E1237" s="104">
        <v>1019</v>
      </c>
      <c r="F1237" s="33">
        <v>0</v>
      </c>
    </row>
    <row r="1238" s="3" customFormat="1" ht="20" customHeight="1" spans="1:6">
      <c r="A1238" s="33">
        <v>10</v>
      </c>
      <c r="B1238" s="50" t="s">
        <v>1404</v>
      </c>
      <c r="C1238" s="33" t="s">
        <v>16</v>
      </c>
      <c r="D1238" s="33" t="s">
        <v>34</v>
      </c>
      <c r="E1238" s="104">
        <v>210</v>
      </c>
      <c r="F1238" s="33">
        <v>0</v>
      </c>
    </row>
    <row r="1239" s="3" customFormat="1" ht="20" customHeight="1" spans="1:6">
      <c r="A1239" s="35">
        <v>11</v>
      </c>
      <c r="B1239" s="33" t="s">
        <v>1405</v>
      </c>
      <c r="C1239" s="35" t="s">
        <v>13</v>
      </c>
      <c r="D1239" s="35" t="s">
        <v>1406</v>
      </c>
      <c r="E1239" s="33">
        <v>8000</v>
      </c>
      <c r="F1239" s="33">
        <v>0</v>
      </c>
    </row>
    <row r="1240" s="3" customFormat="1" ht="20" customHeight="1" spans="1:6">
      <c r="A1240" s="33">
        <v>12</v>
      </c>
      <c r="B1240" s="35" t="s">
        <v>1407</v>
      </c>
      <c r="C1240" s="33" t="s">
        <v>13</v>
      </c>
      <c r="D1240" s="33" t="s">
        <v>1408</v>
      </c>
      <c r="E1240" s="38">
        <v>7000</v>
      </c>
      <c r="F1240" s="33">
        <v>0</v>
      </c>
    </row>
    <row r="1241" s="3" customFormat="1" ht="20" customHeight="1" spans="1:6">
      <c r="A1241" s="33">
        <v>13</v>
      </c>
      <c r="B1241" s="37" t="s">
        <v>1409</v>
      </c>
      <c r="C1241" s="35" t="s">
        <v>16</v>
      </c>
      <c r="D1241" s="33" t="s">
        <v>1410</v>
      </c>
      <c r="E1241" s="37">
        <v>2400</v>
      </c>
      <c r="F1241" s="33">
        <v>0</v>
      </c>
    </row>
    <row r="1242" s="3" customFormat="1" ht="20" customHeight="1" spans="1:6">
      <c r="A1242" s="33">
        <v>14</v>
      </c>
      <c r="B1242" s="37" t="s">
        <v>1411</v>
      </c>
      <c r="C1242" s="35" t="s">
        <v>13</v>
      </c>
      <c r="D1242" s="33" t="s">
        <v>1410</v>
      </c>
      <c r="E1242" s="37">
        <v>3480</v>
      </c>
      <c r="F1242" s="33">
        <v>0</v>
      </c>
    </row>
    <row r="1243" s="3" customFormat="1" ht="20" customHeight="1" spans="1:6">
      <c r="A1243" s="33">
        <v>15</v>
      </c>
      <c r="B1243" s="37" t="s">
        <v>1412</v>
      </c>
      <c r="C1243" s="35" t="s">
        <v>13</v>
      </c>
      <c r="D1243" s="33" t="s">
        <v>1410</v>
      </c>
      <c r="E1243" s="37">
        <v>1750</v>
      </c>
      <c r="F1243" s="33">
        <v>0</v>
      </c>
    </row>
    <row r="1244" s="3" customFormat="1" ht="20" customHeight="1" spans="1:6">
      <c r="A1244" s="105">
        <v>16</v>
      </c>
      <c r="B1244" s="33" t="s">
        <v>1413</v>
      </c>
      <c r="C1244" s="33" t="s">
        <v>16</v>
      </c>
      <c r="D1244" s="33" t="s">
        <v>1414</v>
      </c>
      <c r="E1244" s="106">
        <v>2000</v>
      </c>
      <c r="F1244" s="33">
        <v>0</v>
      </c>
    </row>
    <row r="1245" s="3" customFormat="1" ht="20" customHeight="1" spans="1:6">
      <c r="A1245" s="33">
        <v>17</v>
      </c>
      <c r="B1245" s="33" t="s">
        <v>1415</v>
      </c>
      <c r="C1245" s="33" t="s">
        <v>16</v>
      </c>
      <c r="D1245" s="33" t="s">
        <v>1414</v>
      </c>
      <c r="E1245" s="33">
        <v>5145</v>
      </c>
      <c r="F1245" s="33">
        <v>0</v>
      </c>
    </row>
    <row r="1246" s="3" customFormat="1" ht="20" customHeight="1" spans="1:6">
      <c r="A1246" s="33">
        <v>18</v>
      </c>
      <c r="B1246" s="33" t="s">
        <v>1416</v>
      </c>
      <c r="C1246" s="33" t="s">
        <v>13</v>
      </c>
      <c r="D1246" s="33" t="s">
        <v>1417</v>
      </c>
      <c r="E1246" s="33">
        <v>2560</v>
      </c>
      <c r="F1246" s="33">
        <v>0</v>
      </c>
    </row>
    <row r="1247" s="3" customFormat="1" ht="20" customHeight="1" spans="1:6">
      <c r="A1247" s="33">
        <v>19</v>
      </c>
      <c r="B1247" s="33" t="s">
        <v>1418</v>
      </c>
      <c r="C1247" s="33" t="s">
        <v>90</v>
      </c>
      <c r="D1247" s="33" t="s">
        <v>1417</v>
      </c>
      <c r="E1247" s="33">
        <v>1602</v>
      </c>
      <c r="F1247" s="33">
        <v>0</v>
      </c>
    </row>
    <row r="1248" s="3" customFormat="1" ht="20" customHeight="1" spans="1:6">
      <c r="A1248" s="33">
        <v>20</v>
      </c>
      <c r="B1248" s="33" t="s">
        <v>1419</v>
      </c>
      <c r="C1248" s="33" t="s">
        <v>13</v>
      </c>
      <c r="D1248" s="33" t="s">
        <v>1420</v>
      </c>
      <c r="E1248" s="88">
        <v>1879</v>
      </c>
      <c r="F1248" s="33">
        <v>0</v>
      </c>
    </row>
    <row r="1249" s="3" customFormat="1" ht="20" customHeight="1" spans="1:6">
      <c r="A1249" s="33">
        <v>21</v>
      </c>
      <c r="B1249" s="33" t="s">
        <v>1421</v>
      </c>
      <c r="C1249" s="33" t="s">
        <v>16</v>
      </c>
      <c r="D1249" s="33" t="s">
        <v>1420</v>
      </c>
      <c r="E1249" s="88">
        <v>1850</v>
      </c>
      <c r="F1249" s="33">
        <v>0</v>
      </c>
    </row>
    <row r="1250" s="3" customFormat="1" ht="20" customHeight="1" spans="1:6">
      <c r="A1250" s="33">
        <v>22</v>
      </c>
      <c r="B1250" s="33" t="s">
        <v>1422</v>
      </c>
      <c r="C1250" s="33" t="s">
        <v>16</v>
      </c>
      <c r="D1250" s="33" t="s">
        <v>1420</v>
      </c>
      <c r="E1250" s="88">
        <v>2000</v>
      </c>
      <c r="F1250" s="33">
        <v>0</v>
      </c>
    </row>
    <row r="1251" s="3" customFormat="1" ht="20" customHeight="1" spans="1:6">
      <c r="A1251" s="33">
        <v>23</v>
      </c>
      <c r="B1251" s="33" t="s">
        <v>1423</v>
      </c>
      <c r="C1251" s="33" t="s">
        <v>13</v>
      </c>
      <c r="D1251" s="33" t="s">
        <v>1424</v>
      </c>
      <c r="E1251" s="33">
        <v>1300</v>
      </c>
      <c r="F1251" s="33">
        <v>0</v>
      </c>
    </row>
    <row r="1252" s="3" customFormat="1" ht="20" customHeight="1" spans="1:6">
      <c r="A1252" s="33">
        <v>24</v>
      </c>
      <c r="B1252" s="33" t="s">
        <v>1425</v>
      </c>
      <c r="C1252" s="33" t="s">
        <v>13</v>
      </c>
      <c r="D1252" s="33" t="s">
        <v>1424</v>
      </c>
      <c r="E1252" s="33">
        <v>1600</v>
      </c>
      <c r="F1252" s="33">
        <v>0</v>
      </c>
    </row>
    <row r="1253" s="3" customFormat="1" ht="20" customHeight="1" spans="1:6">
      <c r="A1253" s="33">
        <v>25</v>
      </c>
      <c r="B1253" s="33" t="s">
        <v>1426</v>
      </c>
      <c r="C1253" s="33" t="s">
        <v>13</v>
      </c>
      <c r="D1253" s="33" t="s">
        <v>1424</v>
      </c>
      <c r="E1253" s="33">
        <v>800</v>
      </c>
      <c r="F1253" s="33">
        <v>0</v>
      </c>
    </row>
    <row r="1254" s="3" customFormat="1" ht="20" customHeight="1" spans="1:6">
      <c r="A1254" s="33">
        <v>26</v>
      </c>
      <c r="B1254" s="33" t="s">
        <v>1427</v>
      </c>
      <c r="C1254" s="33" t="s">
        <v>13</v>
      </c>
      <c r="D1254" s="33" t="s">
        <v>1424</v>
      </c>
      <c r="E1254" s="33">
        <v>800</v>
      </c>
      <c r="F1254" s="33">
        <v>0</v>
      </c>
    </row>
    <row r="1255" s="3" customFormat="1" ht="20" customHeight="1" spans="1:6">
      <c r="A1255" s="33">
        <v>27</v>
      </c>
      <c r="B1255" s="33" t="s">
        <v>1428</v>
      </c>
      <c r="C1255" s="33" t="s">
        <v>16</v>
      </c>
      <c r="D1255" s="33" t="s">
        <v>1424</v>
      </c>
      <c r="E1255" s="33">
        <v>300</v>
      </c>
      <c r="F1255" s="33">
        <v>0</v>
      </c>
    </row>
    <row r="1256" s="3" customFormat="1" ht="20" customHeight="1" spans="1:6">
      <c r="A1256" s="33">
        <v>28</v>
      </c>
      <c r="B1256" s="33" t="s">
        <v>1429</v>
      </c>
      <c r="C1256" s="33" t="s">
        <v>13</v>
      </c>
      <c r="D1256" s="33" t="s">
        <v>1424</v>
      </c>
      <c r="E1256" s="33">
        <v>1400</v>
      </c>
      <c r="F1256" s="33">
        <v>0</v>
      </c>
    </row>
    <row r="1257" s="3" customFormat="1" ht="20" customHeight="1" spans="1:6">
      <c r="A1257" s="33">
        <v>29</v>
      </c>
      <c r="B1257" s="33" t="s">
        <v>1430</v>
      </c>
      <c r="C1257" s="33" t="s">
        <v>13</v>
      </c>
      <c r="D1257" s="33" t="s">
        <v>1424</v>
      </c>
      <c r="E1257" s="33">
        <v>600</v>
      </c>
      <c r="F1257" s="33">
        <v>0</v>
      </c>
    </row>
    <row r="1258" s="3" customFormat="1" ht="20" customHeight="1" spans="1:6">
      <c r="A1258" s="33">
        <v>30</v>
      </c>
      <c r="B1258" s="33" t="s">
        <v>1431</v>
      </c>
      <c r="C1258" s="33" t="s">
        <v>16</v>
      </c>
      <c r="D1258" s="33" t="s">
        <v>1424</v>
      </c>
      <c r="E1258" s="33">
        <v>900</v>
      </c>
      <c r="F1258" s="33">
        <v>0</v>
      </c>
    </row>
    <row r="1259" s="3" customFormat="1" ht="20" customHeight="1" spans="1:6">
      <c r="A1259" s="33">
        <v>31</v>
      </c>
      <c r="B1259" s="33" t="s">
        <v>1432</v>
      </c>
      <c r="C1259" s="33" t="s">
        <v>16</v>
      </c>
      <c r="D1259" s="33" t="s">
        <v>1424</v>
      </c>
      <c r="E1259" s="33">
        <v>300</v>
      </c>
      <c r="F1259" s="33">
        <v>0</v>
      </c>
    </row>
    <row r="1260" s="3" customFormat="1" ht="20" customHeight="1" spans="1:6">
      <c r="A1260" s="33">
        <v>32</v>
      </c>
      <c r="B1260" s="107" t="s">
        <v>1433</v>
      </c>
      <c r="C1260" s="33" t="s">
        <v>13</v>
      </c>
      <c r="D1260" s="33" t="s">
        <v>1434</v>
      </c>
      <c r="E1260" s="108">
        <v>253</v>
      </c>
      <c r="F1260" s="33">
        <v>0</v>
      </c>
    </row>
    <row r="1261" s="3" customFormat="1" ht="20" customHeight="1" spans="1:6">
      <c r="A1261" s="33">
        <v>33</v>
      </c>
      <c r="B1261" s="107" t="s">
        <v>1435</v>
      </c>
      <c r="C1261" s="33" t="s">
        <v>13</v>
      </c>
      <c r="D1261" s="33" t="s">
        <v>1434</v>
      </c>
      <c r="E1261" s="108">
        <v>910</v>
      </c>
      <c r="F1261" s="33">
        <v>0</v>
      </c>
    </row>
    <row r="1262" s="3" customFormat="1" ht="20" customHeight="1" spans="1:6">
      <c r="A1262" s="33">
        <v>34</v>
      </c>
      <c r="B1262" s="107" t="s">
        <v>1436</v>
      </c>
      <c r="C1262" s="33" t="s">
        <v>13</v>
      </c>
      <c r="D1262" s="33" t="s">
        <v>1434</v>
      </c>
      <c r="E1262" s="108">
        <v>917</v>
      </c>
      <c r="F1262" s="33">
        <v>0</v>
      </c>
    </row>
    <row r="1263" s="3" customFormat="1" ht="20" customHeight="1" spans="1:6">
      <c r="A1263" s="33">
        <v>35</v>
      </c>
      <c r="B1263" s="36" t="s">
        <v>1437</v>
      </c>
      <c r="C1263" s="33" t="s">
        <v>13</v>
      </c>
      <c r="D1263" s="33" t="s">
        <v>1434</v>
      </c>
      <c r="E1263" s="36">
        <v>583</v>
      </c>
      <c r="F1263" s="33">
        <v>0</v>
      </c>
    </row>
    <row r="1264" s="3" customFormat="1" ht="20" customHeight="1" spans="1:6">
      <c r="A1264" s="33">
        <v>36</v>
      </c>
      <c r="B1264" s="36" t="s">
        <v>1438</v>
      </c>
      <c r="C1264" s="33" t="s">
        <v>13</v>
      </c>
      <c r="D1264" s="33" t="s">
        <v>1434</v>
      </c>
      <c r="E1264" s="36">
        <v>1041</v>
      </c>
      <c r="F1264" s="33">
        <v>0</v>
      </c>
    </row>
    <row r="1265" s="3" customFormat="1" ht="20" customHeight="1" spans="1:6">
      <c r="A1265" s="33">
        <v>37</v>
      </c>
      <c r="B1265" s="107" t="s">
        <v>1439</v>
      </c>
      <c r="C1265" s="33" t="s">
        <v>13</v>
      </c>
      <c r="D1265" s="33" t="s">
        <v>1434</v>
      </c>
      <c r="E1265" s="108">
        <v>300</v>
      </c>
      <c r="F1265" s="33">
        <v>0</v>
      </c>
    </row>
    <row r="1266" s="3" customFormat="1" ht="20" customHeight="1" spans="1:6">
      <c r="A1266" s="33">
        <v>38</v>
      </c>
      <c r="B1266" s="107" t="s">
        <v>1440</v>
      </c>
      <c r="C1266" s="33" t="s">
        <v>90</v>
      </c>
      <c r="D1266" s="33" t="s">
        <v>1434</v>
      </c>
      <c r="E1266" s="36">
        <v>1693</v>
      </c>
      <c r="F1266" s="33">
        <v>0</v>
      </c>
    </row>
    <row r="1267" s="3" customFormat="1" ht="20" customHeight="1" spans="1:6">
      <c r="A1267" s="33">
        <v>39</v>
      </c>
      <c r="B1267" s="36" t="s">
        <v>1441</v>
      </c>
      <c r="C1267" s="33" t="s">
        <v>90</v>
      </c>
      <c r="D1267" s="33" t="s">
        <v>1434</v>
      </c>
      <c r="E1267" s="36">
        <v>1847</v>
      </c>
      <c r="F1267" s="33">
        <v>0</v>
      </c>
    </row>
    <row r="1268" s="1" customFormat="1" ht="20.1" customHeight="1" spans="1:6">
      <c r="A1268" s="109" t="s">
        <v>1442</v>
      </c>
      <c r="B1268" s="109"/>
      <c r="C1268" s="109"/>
      <c r="D1268" s="109"/>
      <c r="E1268" s="110">
        <f>E1269+E1272</f>
        <v>7</v>
      </c>
      <c r="F1268" s="110">
        <f>F1269+F1272</f>
        <v>0</v>
      </c>
    </row>
    <row r="1269" s="1" customFormat="1" ht="20" customHeight="1" spans="1:6">
      <c r="A1269" s="111" t="s">
        <v>394</v>
      </c>
      <c r="B1269" s="112"/>
      <c r="C1269" s="112"/>
      <c r="D1269" s="113"/>
      <c r="E1269" s="18">
        <v>5</v>
      </c>
      <c r="F1269" s="18">
        <v>0</v>
      </c>
    </row>
    <row r="1270" s="3" customFormat="1" ht="20" customHeight="1" spans="1:6">
      <c r="A1270" s="33">
        <v>1</v>
      </c>
      <c r="B1270" s="35" t="s">
        <v>1443</v>
      </c>
      <c r="C1270" s="33" t="s">
        <v>1444</v>
      </c>
      <c r="D1270" s="33" t="s">
        <v>506</v>
      </c>
      <c r="E1270" s="33">
        <v>1</v>
      </c>
      <c r="F1270" s="33">
        <v>0</v>
      </c>
    </row>
    <row r="1271" s="3" customFormat="1" ht="20" customHeight="1" spans="1:6">
      <c r="A1271" s="33">
        <v>2</v>
      </c>
      <c r="B1271" s="35" t="s">
        <v>1445</v>
      </c>
      <c r="C1271" s="33" t="s">
        <v>1444</v>
      </c>
      <c r="D1271" s="33" t="s">
        <v>506</v>
      </c>
      <c r="E1271" s="33">
        <v>4</v>
      </c>
      <c r="F1271" s="33">
        <v>0</v>
      </c>
    </row>
    <row r="1272" s="1" customFormat="1" ht="20" customHeight="1" spans="1:6">
      <c r="A1272" s="18" t="s">
        <v>919</v>
      </c>
      <c r="B1272" s="18"/>
      <c r="C1272" s="18"/>
      <c r="D1272" s="18"/>
      <c r="E1272" s="18">
        <v>2</v>
      </c>
      <c r="F1272" s="18">
        <v>0</v>
      </c>
    </row>
    <row r="1273" s="1" customFormat="1" ht="20" customHeight="1" spans="1:6">
      <c r="A1273" s="22">
        <v>1</v>
      </c>
      <c r="B1273" s="23" t="s">
        <v>1446</v>
      </c>
      <c r="C1273" s="23" t="s">
        <v>1447</v>
      </c>
      <c r="D1273" s="23" t="s">
        <v>921</v>
      </c>
      <c r="E1273" s="23">
        <v>2</v>
      </c>
      <c r="F1273" s="23">
        <v>0</v>
      </c>
    </row>
    <row r="1274" s="1" customFormat="1" ht="20.1" customHeight="1" spans="1:6">
      <c r="A1274" s="109" t="s">
        <v>1448</v>
      </c>
      <c r="B1274" s="109"/>
      <c r="C1274" s="109"/>
      <c r="D1274" s="109"/>
      <c r="E1274" s="110">
        <f>E1275</f>
        <v>75</v>
      </c>
      <c r="F1274" s="110">
        <f>F1275</f>
        <v>0</v>
      </c>
    </row>
    <row r="1275" s="1" customFormat="1" ht="20" customHeight="1" spans="1:6">
      <c r="A1275" s="114" t="s">
        <v>11</v>
      </c>
      <c r="B1275" s="114"/>
      <c r="C1275" s="114"/>
      <c r="D1275" s="114"/>
      <c r="E1275" s="115">
        <f>E1276+E1277</f>
        <v>75</v>
      </c>
      <c r="F1275" s="114">
        <v>0</v>
      </c>
    </row>
    <row r="1276" s="1" customFormat="1" ht="20" customHeight="1" spans="1:6">
      <c r="A1276" s="22">
        <v>1</v>
      </c>
      <c r="B1276" s="24" t="s">
        <v>1449</v>
      </c>
      <c r="C1276" s="23" t="s">
        <v>1450</v>
      </c>
      <c r="D1276" s="23" t="s">
        <v>60</v>
      </c>
      <c r="E1276" s="25">
        <v>30</v>
      </c>
      <c r="F1276" s="22">
        <v>0</v>
      </c>
    </row>
    <row r="1277" s="1" customFormat="1" ht="20" customHeight="1" spans="1:6">
      <c r="A1277" s="22">
        <v>2</v>
      </c>
      <c r="B1277" s="23" t="s">
        <v>1451</v>
      </c>
      <c r="C1277" s="23" t="s">
        <v>1450</v>
      </c>
      <c r="D1277" s="23" t="s">
        <v>60</v>
      </c>
      <c r="E1277" s="25">
        <v>45</v>
      </c>
      <c r="F1277" s="22">
        <v>0</v>
      </c>
    </row>
  </sheetData>
  <mergeCells count="29">
    <mergeCell ref="A2:F2"/>
    <mergeCell ref="E3:F3"/>
    <mergeCell ref="A5:D5"/>
    <mergeCell ref="A6:D6"/>
    <mergeCell ref="A7:D7"/>
    <mergeCell ref="A42:D42"/>
    <mergeCell ref="A88:D88"/>
    <mergeCell ref="A180:D180"/>
    <mergeCell ref="A213:D213"/>
    <mergeCell ref="A228:D228"/>
    <mergeCell ref="A330:D330"/>
    <mergeCell ref="A485:D485"/>
    <mergeCell ref="A583:D583"/>
    <mergeCell ref="A717:D717"/>
    <mergeCell ref="A780:D780"/>
    <mergeCell ref="A802:D802"/>
    <mergeCell ref="A813:D813"/>
    <mergeCell ref="A886:D886"/>
    <mergeCell ref="A969:D969"/>
    <mergeCell ref="A1048:D1048"/>
    <mergeCell ref="A1228:D1228"/>
    <mergeCell ref="A1268:D1268"/>
    <mergeCell ref="A1269:D1269"/>
    <mergeCell ref="A1272:D1272"/>
    <mergeCell ref="A1274:D1274"/>
    <mergeCell ref="A1275:D1275"/>
    <mergeCell ref="A3:A4"/>
    <mergeCell ref="B3:B4"/>
    <mergeCell ref="C3:C4"/>
  </mergeCells>
  <printOptions horizontalCentered="1"/>
  <pageMargins left="0.118055555555556" right="0.196527777777778" top="0.393055555555556" bottom="0.432638888888889" header="0.313888888888889" footer="0.196527777777778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zhangzheng</cp:lastModifiedBy>
  <dcterms:created xsi:type="dcterms:W3CDTF">2006-09-13T11:21:00Z</dcterms:created>
  <dcterms:modified xsi:type="dcterms:W3CDTF">2017-09-05T00:51:29Z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